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9440" windowHeight="11640"/>
  </bookViews>
  <sheets>
    <sheet name="Sheet1" sheetId="1" r:id="rId1"/>
  </sheets>
  <definedNames>
    <definedName name="_xlnm.Print_Area" localSheetId="0">Sheet1!$A$1:$E$31</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1" l="1"/>
  <c r="D10" i="1"/>
  <c r="D9" i="1" s="1"/>
  <c r="D8" i="1" s="1"/>
  <c r="E28" i="1" l="1"/>
  <c r="C28" i="1" s="1"/>
  <c r="D28" i="1"/>
  <c r="E9" i="1"/>
  <c r="E8" i="1" s="1"/>
  <c r="C10" i="1"/>
  <c r="C11" i="1"/>
  <c r="C16" i="1"/>
  <c r="C17" i="1"/>
  <c r="C20" i="1"/>
  <c r="C22" i="1"/>
  <c r="C23" i="1"/>
  <c r="C24" i="1"/>
  <c r="C25" i="1"/>
  <c r="C26" i="1"/>
  <c r="C27" i="1"/>
  <c r="C29" i="1"/>
  <c r="C30" i="1"/>
  <c r="C9" i="1" l="1"/>
  <c r="C8" i="1"/>
  <c r="A23" i="1"/>
</calcChain>
</file>

<file path=xl/sharedStrings.xml><?xml version="1.0" encoding="utf-8"?>
<sst xmlns="http://schemas.openxmlformats.org/spreadsheetml/2006/main" count="50" uniqueCount="43">
  <si>
    <t>(Dự toán trình Hội đồng nhân dân)</t>
  </si>
  <si>
    <t>Đơn vị: Triệu đồng</t>
  </si>
  <si>
    <t>NỘI DUNG</t>
  </si>
  <si>
    <t>A</t>
  </si>
  <si>
    <t>B</t>
  </si>
  <si>
    <t>I</t>
  </si>
  <si>
    <t>II</t>
  </si>
  <si>
    <t>III</t>
  </si>
  <si>
    <t>IV</t>
  </si>
  <si>
    <t>V</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</si>
  <si>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</si>
  <si>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</si>
  <si>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</si>
  <si>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</si>
  <si>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</si>
  <si>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 quốc gia</t>
  </si>
  <si>
    <t>Chi các chương trình mục tiêu, nhiệm vụ</t>
  </si>
  <si>
    <t>C</t>
  </si>
  <si>
    <t>NGÂN SÁCH CẤP TỈNH</t>
  </si>
  <si>
    <t>-</t>
  </si>
  <si>
    <t>NSĐP</t>
  </si>
  <si>
    <t>Biểu số 36/CK-NSNN</t>
  </si>
  <si>
    <t xml:space="preserve">                                                                                     </t>
  </si>
  <si>
    <t>CHIA RA</t>
  </si>
  <si>
    <t>NGÂN SÁCH HUYỆN</t>
  </si>
  <si>
    <t>TỔNG CHI NGÂN SÁCH ĐỊA PHƯƠNG</t>
  </si>
  <si>
    <t>CHI CÂN ĐỐI NGÂN SÁCH ĐỊA PHƯƠNG</t>
  </si>
  <si>
    <t>Chi đầu tư phát triển</t>
  </si>
  <si>
    <t>Chi đầu tư cho các dự án</t>
  </si>
  <si>
    <t>Trong đó chia theo lĩnh vực:</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</si>
  <si>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</si>
  <si>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</si>
  <si>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</si>
  <si>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</si>
  <si>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</si>
  <si>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</si>
  <si>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</si>
  <si>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</si>
  <si>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</si>
  <si>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CHI CÁC CHƯƠNG TRÌNH MỤC TIÊU</t>
  </si>
  <si>
    <t>CHI CHUYỂN NGUỒN SANG NĂM SAU</t>
  </si>
  <si>
    <t>UBND TỈNH BÌNH ĐỊNH</t>
  </si>
  <si>
    <t>DỰ TOÁN CHI NGÂN SÁCH ĐỊA PHƯƠNG, CHI NGÂN SÁCH CẤP TỈNH 
VÀ CHI NGÂN SÁCH HUYỆN THEO CƠ CẤU CHI NĂM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</si>
</sst>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quot;&quot;;_(@_)"/>
  </numFmts>
  <fonts count="21">
    <font>
      <sz val="11"/>
      <color theme="1"/>
      <name val="Calibri"/>
      <family val="2"/>
      <scheme val="minor"/>
    </font>
    <font>
      <sz val="12"/>
      <name val=".VnArial Narrow"/>
    </font>
    <font>
      <sz val="12"/>
      <name val=".VnArial Narrow"/>
      <family val="2"/>
    </font>
    <font>
      <sz val="12"/>
      <name val="Times New Roman"/>
      <family val="1"/>
    </font>
    <font>
      <b/>
      <sz val="12"/>
      <name val="Times New Roman"/>
      <family val="1"/>
    </font>
    <font>
      <i/>
      <sz val="12"/>
      <name val="Times New Roman"/>
      <family val="1"/>
    </font>
    <font>
      <sz val="13"/>
      <name val="Times New Roman"/>
      <family val="1"/>
    </font>
    <font>
      <b/>
      <sz val="14"/>
      <name val="Times New Roman"/>
      <family val="1"/>
    </font>
    <font>
      <i/>
      <sz val="14"/>
      <name val="Times New Roman"/>
      <family val="1"/>
    </font>
    <font>
      <sz val="14"/>
      <name val="Times New Roman"/>
      <family val="1"/>
    </font>
    <font>
      <sz val="12"/>
      <name val=".VnTime"/>
      <family val="2"/>
    </font>
    <font>
      <sz val="10"/>
      <name val="Arial"/>
      <family val="2"/>
      <charset val="163"/>
    </font>
    <font>
      <sz val="13"/>
      <name val=".VnTime"/>
      <family val="2"/>
    </font>
    <font>
      <sz val="11"/>
      <name val="Times New Roman"/>
      <family val="1"/>
      <charset val="163"/>
    </font>
    <font>
      <sz val="11"/>
      <color theme="1"/>
      <name val="Calibri"/>
      <family val="2"/>
      <charset val="163"/>
      <scheme val="minor"/>
    </font>
    <font>
      <b/>
      <i/>
      <sz val="14"/>
      <name val="Times New Roman"/>
      <family val="1"/>
    </font>
    <font>
      <sz val="16"/>
      <name val="Times New Roman"/>
      <family val="1"/>
    </font>
    <font>
      <i/>
      <sz val="12"/>
      <name val="Times New Roman"/>
      <family val="1"/>
      <charset val="163"/>
    </font>
    <font>
      <b/>
      <sz val="11"/>
      <name val="Times New Roman"/>
      <family val="1"/>
    </font>
    <font>
      <b/>
      <sz val="12"/>
      <name val="Times New Roman"/>
      <family val="1"/>
      <charset val="163"/>
    </font>
    <font>
      <b/>
      <sz val="12"/>
      <name val="Times New Roman h"/>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43" fontId="13" fillId="0" borderId="0" applyFont="0" applyFill="0" applyBorder="0" applyAlignment="0" applyProtection="0"/>
    <xf numFmtId="44" fontId="13" fillId="0" borderId="0" applyFont="0" applyFill="0" applyBorder="0" applyAlignment="0" applyProtection="0"/>
    <xf numFmtId="164" fontId="12" fillId="0" borderId="0" applyFont="0" applyFill="0" applyBorder="0" applyAlignment="0" applyProtection="0"/>
    <xf numFmtId="0" fontId="10" fillId="0" borderId="0"/>
    <xf numFmtId="0" fontId="11" fillId="0" borderId="0"/>
    <xf numFmtId="0" fontId="2" fillId="0" borderId="0"/>
    <xf numFmtId="0" fontId="14" fillId="0" borderId="0"/>
    <xf numFmtId="0" fontId="10" fillId="0" borderId="0"/>
    <xf numFmtId="0" fontId="13" fillId="0" borderId="0"/>
    <xf numFmtId="0" fontId="1" fillId="0" borderId="0"/>
  </cellStyleXfs>
  <cellXfs count="50">
    <xf numFmtId="0" fontId="0" fillId="0" borderId="0" xfId="0"/>
    <xf numFmtId="0" fontId="4" fillId="0" borderId="0" xfId="0" applyFont="1" applyFill="1" applyAlignment="1"/>
    <xf numFmtId="0" fontId="3" fillId="0" borderId="0" xfId="0" applyFont="1" applyFill="1"/>
    <xf numFmtId="0" fontId="5" fillId="0" borderId="0" xfId="0" applyNumberFormat="1" applyFont="1" applyFill="1" applyAlignment="1">
      <alignment vertical="center" wrapText="1"/>
    </xf>
    <xf numFmtId="0" fontId="9" fillId="0" borderId="0" xfId="0" applyFont="1" applyFill="1"/>
    <xf numFmtId="0" fontId="8" fillId="0" borderId="0" xfId="0" applyFont="1" applyFill="1"/>
    <xf numFmtId="0" fontId="6" fillId="0" borderId="0" xfId="0" applyFont="1" applyFill="1"/>
    <xf numFmtId="0" fontId="7" fillId="0" borderId="0" xfId="0" applyFont="1" applyFill="1"/>
    <xf numFmtId="0" fontId="15" fillId="0" borderId="0" xfId="0" applyFont="1" applyFill="1"/>
    <xf numFmtId="0" fontId="4" fillId="0" borderId="0" xfId="0" applyFont="1" applyFill="1" applyAlignment="1">
      <alignment horizontal="left"/>
    </xf>
    <xf numFmtId="0" fontId="4" fillId="0" borderId="0" xfId="0" applyFont="1" applyFill="1" applyAlignment="1">
      <alignment horizontal="centerContinuous"/>
    </xf>
    <xf numFmtId="0" fontId="3" fillId="0" borderId="0" xfId="0" applyFont="1" applyFill="1" applyAlignment="1">
      <alignment horizontal="centerContinuous"/>
    </xf>
    <xf numFmtId="0" fontId="4" fillId="0" borderId="0" xfId="0" applyFont="1" applyFill="1" applyAlignment="1">
      <alignment horizontal="right"/>
    </xf>
    <xf numFmtId="0" fontId="7" fillId="0" borderId="0" xfId="0" applyFont="1" applyFill="1" applyAlignment="1">
      <alignment horizontal="left"/>
    </xf>
    <xf numFmtId="0" fontId="4" fillId="0" borderId="0" xfId="0" applyFont="1" applyFill="1" applyAlignment="1">
      <alignment horizontal="centerContinuous" wrapText="1"/>
    </xf>
    <xf numFmtId="0" fontId="7" fillId="0" borderId="0" xfId="0" applyFont="1" applyFill="1" applyAlignment="1">
      <alignment horizontal="centerContinuous" wrapText="1"/>
    </xf>
    <xf numFmtId="0" fontId="16" fillId="0" borderId="0" xfId="0" applyFont="1" applyFill="1" applyAlignment="1">
      <alignment horizontal="centerContinuous"/>
    </xf>
    <xf numFmtId="0" fontId="5" fillId="0" borderId="0" xfId="0" applyNumberFormat="1" applyFont="1" applyFill="1" applyAlignment="1">
      <alignment horizontal="center" vertical="center" wrapText="1"/>
    </xf>
    <xf numFmtId="0" fontId="8" fillId="0" borderId="0" xfId="0" applyFont="1" applyFill="1" applyAlignment="1">
      <alignment horizontal="left"/>
    </xf>
    <xf numFmtId="0" fontId="17" fillId="0" borderId="0" xfId="0" applyFont="1" applyFill="1" applyAlignment="1">
      <alignment horizontal="right"/>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18" fillId="0" borderId="4" xfId="0" applyFont="1" applyFill="1" applyBorder="1" applyAlignment="1">
      <alignment horizontal="center" vertical="center" wrapText="1"/>
    </xf>
    <xf numFmtId="0" fontId="4" fillId="0" borderId="1" xfId="0" applyFont="1" applyFill="1" applyBorder="1" applyAlignment="1">
      <alignment horizontal="center"/>
    </xf>
    <xf numFmtId="0" fontId="4" fillId="0" borderId="1" xfId="0" applyFont="1" applyFill="1" applyBorder="1"/>
    <xf numFmtId="3" fontId="7" fillId="0" borderId="1" xfId="0" applyNumberFormat="1" applyFont="1" applyFill="1" applyBorder="1"/>
    <xf numFmtId="0" fontId="4" fillId="0" borderId="2" xfId="0" applyFont="1" applyFill="1" applyBorder="1" applyAlignment="1">
      <alignment horizontal="center"/>
    </xf>
    <xf numFmtId="0" fontId="4" fillId="0" borderId="2" xfId="0" applyFont="1" applyFill="1" applyBorder="1"/>
    <xf numFmtId="3" fontId="7" fillId="0" borderId="2" xfId="0" applyNumberFormat="1" applyFont="1" applyFill="1" applyBorder="1"/>
    <xf numFmtId="0" fontId="3" fillId="0" borderId="2" xfId="0" applyFont="1" applyFill="1" applyBorder="1" applyAlignment="1">
      <alignment horizontal="center"/>
    </xf>
    <xf numFmtId="0" fontId="3" fillId="0" borderId="2" xfId="0" applyFont="1" applyFill="1" applyBorder="1"/>
    <xf numFmtId="3" fontId="9" fillId="0" borderId="2" xfId="0" applyNumberFormat="1" applyFont="1" applyFill="1" applyBorder="1"/>
    <xf numFmtId="0" fontId="5" fillId="0" borderId="2" xfId="0" applyFont="1" applyFill="1" applyBorder="1" applyAlignment="1">
      <alignment horizontal="center"/>
    </xf>
    <xf numFmtId="0" fontId="5" fillId="0" borderId="2" xfId="0" quotePrefix="1" applyFont="1" applyFill="1" applyBorder="1" applyAlignment="1">
      <alignment horizontal="center"/>
    </xf>
    <xf numFmtId="0" fontId="5" fillId="0" borderId="2" xfId="0" applyFont="1" applyFill="1" applyBorder="1"/>
    <xf numFmtId="0" fontId="3" fillId="0" borderId="2" xfId="0" applyFont="1" applyFill="1" applyBorder="1" applyAlignment="1">
      <alignment horizontal="center" vertical="center"/>
    </xf>
    <xf numFmtId="0" fontId="3" fillId="0" borderId="2" xfId="0" applyFont="1" applyFill="1" applyBorder="1" applyAlignment="1">
      <alignment horizontal="justify" vertical="center" wrapText="1"/>
    </xf>
    <xf numFmtId="0" fontId="17" fillId="0" borderId="2" xfId="0" applyFont="1" applyFill="1" applyBorder="1" applyAlignment="1">
      <alignment horizontal="center"/>
    </xf>
    <xf numFmtId="0" fontId="17" fillId="0" borderId="2" xfId="0" applyFont="1" applyFill="1" applyBorder="1"/>
    <xf numFmtId="0" fontId="19" fillId="0" borderId="2" xfId="0" applyFont="1" applyFill="1" applyBorder="1" applyAlignment="1">
      <alignment horizontal="center"/>
    </xf>
    <xf numFmtId="0" fontId="19" fillId="0" borderId="2" xfId="0" applyFont="1" applyFill="1" applyBorder="1"/>
    <xf numFmtId="0" fontId="20" fillId="0" borderId="2" xfId="0" applyFont="1" applyFill="1" applyBorder="1"/>
    <xf numFmtId="0" fontId="4" fillId="0" borderId="3" xfId="0" applyFont="1" applyFill="1" applyBorder="1" applyAlignment="1">
      <alignment horizontal="center"/>
    </xf>
    <xf numFmtId="0" fontId="4" fillId="0" borderId="3" xfId="0" applyFont="1" applyFill="1" applyBorder="1"/>
    <xf numFmtId="3" fontId="7" fillId="0" borderId="3" xfId="0" applyNumberFormat="1" applyFont="1" applyFill="1" applyBorder="1"/>
    <xf numFmtId="3" fontId="15" fillId="0" borderId="3" xfId="0" applyNumberFormat="1" applyFont="1" applyFill="1" applyBorder="1"/>
  </cellXfs>
  <cellStyles count="11">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tabSelected="1" zoomScale="80" zoomScaleNormal="80" workbookViewId="0">
      <selection activeCell="I18" sqref="I18"/>
    </sheetView>
  </sheetViews>
  <sheetFormatPr defaultColWidth="12.85546875" defaultRowHeight="15.75"/>
  <cols>
    <col min="1" max="1" width="7.28515625" style="2" customWidth="1"/>
    <col min="2" max="2" width="71.28515625" style="2" customWidth="1"/>
    <col min="3" max="3" width="18.42578125" style="2" customWidth="1"/>
    <col min="4" max="4" width="18" style="2" customWidth="1"/>
    <col min="5" max="5" width="18.7109375" style="2" customWidth="1"/>
    <col min="6" max="16384" width="12.85546875" style="2"/>
  </cols>
  <sheetData>
    <row r="1" spans="1:7" ht="21" customHeight="1">
      <c r="A1" s="9" t="s">
        <v>41</v>
      </c>
      <c r="B1" s="10"/>
      <c r="C1" s="11"/>
      <c r="E1" s="12" t="s">
        <v>21</v>
      </c>
      <c r="F1" s="1"/>
    </row>
    <row r="2" spans="1:7" ht="12.75" customHeight="1">
      <c r="A2" s="13"/>
      <c r="B2" s="13"/>
      <c r="C2" s="11"/>
      <c r="D2" s="11"/>
      <c r="E2" s="11"/>
    </row>
    <row r="3" spans="1:7" ht="43.9" customHeight="1">
      <c r="A3" s="14" t="s">
        <v>42</v>
      </c>
      <c r="B3" s="15"/>
      <c r="C3" s="16"/>
      <c r="D3" s="16"/>
      <c r="E3" s="16"/>
    </row>
    <row r="4" spans="1:7" ht="21" customHeight="1">
      <c r="A4" s="17" t="s">
        <v>0</v>
      </c>
      <c r="B4" s="17"/>
      <c r="C4" s="17"/>
      <c r="D4" s="17"/>
      <c r="E4" s="17"/>
      <c r="F4" s="3"/>
      <c r="G4" s="3"/>
    </row>
    <row r="5" spans="1:7" ht="19.5" customHeight="1">
      <c r="A5" s="18"/>
      <c r="B5" s="18"/>
      <c r="C5" s="4"/>
      <c r="E5" s="19" t="s">
        <v>1</v>
      </c>
    </row>
    <row r="6" spans="1:7" s="6" customFormat="1" ht="25.5" customHeight="1">
      <c r="A6" s="20" t="s">
        <v>22</v>
      </c>
      <c r="B6" s="21" t="s">
        <v>2</v>
      </c>
      <c r="C6" s="20" t="s">
        <v>20</v>
      </c>
      <c r="D6" s="22" t="s">
        <v>23</v>
      </c>
      <c r="E6" s="23"/>
    </row>
    <row r="7" spans="1:7" s="6" customFormat="1" ht="47.25" customHeight="1">
      <c r="A7" s="24"/>
      <c r="B7" s="25"/>
      <c r="C7" s="24"/>
      <c r="D7" s="26" t="s">
        <v>18</v>
      </c>
      <c r="E7" s="26" t="s">
        <v>24</v>
      </c>
    </row>
    <row r="8" spans="1:7" s="7" customFormat="1" ht="18.75">
      <c r="A8" s="27"/>
      <c r="B8" s="28" t="s">
        <v>25</v>
      </c>
      <c r="C8" s="29">
        <f>+D8+E8</f>
        <v>23870464.699999999</v>
      </c>
      <c r="D8" s="29">
        <f>+D9+D28+D31</f>
        <v>11578969.699999999</v>
      </c>
      <c r="E8" s="29">
        <f>+E9+E28+E31</f>
        <v>12291495</v>
      </c>
    </row>
    <row r="9" spans="1:7" s="7" customFormat="1" ht="18.75">
      <c r="A9" s="30" t="s">
        <v>3</v>
      </c>
      <c r="B9" s="31" t="s">
        <v>26</v>
      </c>
      <c r="C9" s="32">
        <f t="shared" ref="C9:C30" si="0">+D9+E9</f>
        <v>20548006.699999999</v>
      </c>
      <c r="D9" s="32">
        <f>+D10+D20+D24+D25+D26+D27</f>
        <v>9865376.6999999993</v>
      </c>
      <c r="E9" s="32">
        <f>+E10+E20+E24+E25+E26+E27</f>
        <v>10682630</v>
      </c>
    </row>
    <row r="10" spans="1:7" s="8" customFormat="1" ht="19.5">
      <c r="A10" s="30" t="s">
        <v>5</v>
      </c>
      <c r="B10" s="31" t="s">
        <v>27</v>
      </c>
      <c r="C10" s="32">
        <f t="shared" si="0"/>
        <v>8170071</v>
      </c>
      <c r="D10" s="32">
        <f>+D11</f>
        <v>4788506</v>
      </c>
      <c r="E10" s="32">
        <f>+E11</f>
        <v>3381565</v>
      </c>
    </row>
    <row r="11" spans="1:7" s="5" customFormat="1" ht="18.75">
      <c r="A11" s="33">
        <v>1</v>
      </c>
      <c r="B11" s="34" t="s">
        <v>28</v>
      </c>
      <c r="C11" s="35">
        <f t="shared" si="0"/>
        <v>8170071</v>
      </c>
      <c r="D11" s="35">
        <v>4788506</v>
      </c>
      <c r="E11" s="35">
        <v>3381565</v>
      </c>
    </row>
    <row r="12" spans="1:7" s="5" customFormat="1" ht="18.75">
      <c r="A12" s="36"/>
      <c r="B12" s="34" t="s">
        <v>29</v>
      </c>
      <c r="C12" s="35"/>
      <c r="D12" s="35"/>
      <c r="E12" s="35"/>
    </row>
    <row r="13" spans="1:7" s="5" customFormat="1" ht="18.75">
      <c r="A13" s="37" t="s">
        <v>19</v>
      </c>
      <c r="B13" s="38" t="s">
        <v>36</v>
      </c>
      <c r="C13" s="35"/>
      <c r="D13" s="35"/>
      <c r="E13" s="35"/>
    </row>
    <row r="14" spans="1:7" s="5" customFormat="1" ht="18.75">
      <c r="A14" s="37" t="s">
        <v>19</v>
      </c>
      <c r="B14" s="38" t="s">
        <v>37</v>
      </c>
      <c r="C14" s="35"/>
      <c r="D14" s="35"/>
      <c r="E14" s="35"/>
    </row>
    <row r="15" spans="1:7" s="5" customFormat="1" ht="18.75">
      <c r="A15" s="36"/>
      <c r="B15" s="34" t="s">
        <v>30</v>
      </c>
      <c r="C15" s="35"/>
      <c r="D15" s="35"/>
      <c r="E15" s="35"/>
    </row>
    <row r="16" spans="1:7" s="5" customFormat="1" ht="18.75">
      <c r="A16" s="37" t="s">
        <v>19</v>
      </c>
      <c r="B16" s="38" t="s">
        <v>31</v>
      </c>
      <c r="C16" s="35">
        <f t="shared" si="0"/>
        <v>7165900</v>
      </c>
      <c r="D16" s="35">
        <v>3965900</v>
      </c>
      <c r="E16" s="35">
        <v>3200000</v>
      </c>
    </row>
    <row r="17" spans="1:5" s="5" customFormat="1" ht="18.75">
      <c r="A17" s="37" t="s">
        <v>19</v>
      </c>
      <c r="B17" s="38" t="s">
        <v>32</v>
      </c>
      <c r="C17" s="35">
        <f t="shared" si="0"/>
        <v>170000</v>
      </c>
      <c r="D17" s="35">
        <v>170000</v>
      </c>
      <c r="E17" s="35"/>
    </row>
    <row r="18" spans="1:5" s="5" customFormat="1" ht="47.25">
      <c r="A18" s="39">
        <v>2</v>
      </c>
      <c r="B18" s="40" t="s">
        <v>33</v>
      </c>
      <c r="C18" s="35"/>
      <c r="D18" s="35"/>
      <c r="E18" s="35"/>
    </row>
    <row r="19" spans="1:5" s="5" customFormat="1" ht="18.75">
      <c r="A19" s="33">
        <v>3</v>
      </c>
      <c r="B19" s="34" t="s">
        <v>34</v>
      </c>
      <c r="C19" s="35"/>
      <c r="D19" s="35"/>
      <c r="E19" s="35"/>
    </row>
    <row r="20" spans="1:5" s="7" customFormat="1" ht="18.75">
      <c r="A20" s="30" t="s">
        <v>6</v>
      </c>
      <c r="B20" s="31" t="s">
        <v>10</v>
      </c>
      <c r="C20" s="32">
        <f t="shared" si="0"/>
        <v>11508829</v>
      </c>
      <c r="D20" s="32">
        <v>4421421</v>
      </c>
      <c r="E20" s="32">
        <v>7087408</v>
      </c>
    </row>
    <row r="21" spans="1:5" s="4" customFormat="1" ht="18.75">
      <c r="A21" s="30"/>
      <c r="B21" s="38" t="s">
        <v>35</v>
      </c>
      <c r="C21" s="35"/>
      <c r="D21" s="35"/>
      <c r="E21" s="35"/>
    </row>
    <row r="22" spans="1:5" s="4" customFormat="1" ht="18.75">
      <c r="A22" s="41">
        <v>1</v>
      </c>
      <c r="B22" s="42" t="s">
        <v>36</v>
      </c>
      <c r="C22" s="35">
        <f t="shared" si="0"/>
        <v>5065300</v>
      </c>
      <c r="D22" s="35">
        <v>965395</v>
      </c>
      <c r="E22" s="35">
        <v>4099905</v>
      </c>
    </row>
    <row r="23" spans="1:5" s="4" customFormat="1" ht="18.75">
      <c r="A23" s="41">
        <f>A22+1</f>
        <v>2</v>
      </c>
      <c r="B23" s="42" t="s">
        <v>37</v>
      </c>
      <c r="C23" s="35">
        <f t="shared" si="0"/>
        <v>76703</v>
      </c>
      <c r="D23" s="35">
        <v>73663</v>
      </c>
      <c r="E23" s="35">
        <v>3040</v>
      </c>
    </row>
    <row r="24" spans="1:5" s="7" customFormat="1" ht="18.75">
      <c r="A24" s="43" t="s">
        <v>7</v>
      </c>
      <c r="B24" s="31" t="s">
        <v>11</v>
      </c>
      <c r="C24" s="32">
        <f t="shared" si="0"/>
        <v>35800</v>
      </c>
      <c r="D24" s="32">
        <v>35800</v>
      </c>
      <c r="E24" s="32"/>
    </row>
    <row r="25" spans="1:5" s="7" customFormat="1" ht="18.75">
      <c r="A25" s="30" t="s">
        <v>8</v>
      </c>
      <c r="B25" s="31" t="s">
        <v>12</v>
      </c>
      <c r="C25" s="32">
        <f t="shared" si="0"/>
        <v>1360</v>
      </c>
      <c r="D25" s="32">
        <v>1360</v>
      </c>
      <c r="E25" s="32"/>
    </row>
    <row r="26" spans="1:5" s="7" customFormat="1" ht="18.75">
      <c r="A26" s="30" t="s">
        <v>9</v>
      </c>
      <c r="B26" s="31" t="s">
        <v>13</v>
      </c>
      <c r="C26" s="32">
        <f t="shared" si="0"/>
        <v>431281.7</v>
      </c>
      <c r="D26" s="32">
        <v>217624.7</v>
      </c>
      <c r="E26" s="32">
        <v>213657</v>
      </c>
    </row>
    <row r="27" spans="1:5" s="7" customFormat="1" ht="18.75">
      <c r="A27" s="30" t="s">
        <v>38</v>
      </c>
      <c r="B27" s="44" t="s">
        <v>14</v>
      </c>
      <c r="C27" s="32">
        <f t="shared" si="0"/>
        <v>400665</v>
      </c>
      <c r="D27" s="32">
        <v>400665</v>
      </c>
      <c r="E27" s="32"/>
    </row>
    <row r="28" spans="1:5" s="7" customFormat="1" ht="18.75">
      <c r="A28" s="30" t="s">
        <v>4</v>
      </c>
      <c r="B28" s="45" t="s">
        <v>39</v>
      </c>
      <c r="C28" s="32">
        <f t="shared" si="0"/>
        <v>3322458</v>
      </c>
      <c r="D28" s="32">
        <f>+D29+D30</f>
        <v>1713593</v>
      </c>
      <c r="E28" s="32">
        <f>+E29+E30</f>
        <v>1608865</v>
      </c>
    </row>
    <row r="29" spans="1:5" s="7" customFormat="1" ht="18.75">
      <c r="A29" s="30" t="s">
        <v>5</v>
      </c>
      <c r="B29" s="31" t="s">
        <v>15</v>
      </c>
      <c r="C29" s="32">
        <f t="shared" si="0"/>
        <v>296111</v>
      </c>
      <c r="D29" s="32">
        <v>296111</v>
      </c>
      <c r="E29" s="32"/>
    </row>
    <row r="30" spans="1:5" s="7" customFormat="1" ht="18.75">
      <c r="A30" s="30" t="s">
        <v>6</v>
      </c>
      <c r="B30" s="31" t="s">
        <v>16</v>
      </c>
      <c r="C30" s="32">
        <f t="shared" si="0"/>
        <v>3026347</v>
      </c>
      <c r="D30" s="32">
        <v>1417482</v>
      </c>
      <c r="E30" s="32">
        <v>1608865</v>
      </c>
    </row>
    <row r="31" spans="1:5" s="7" customFormat="1" ht="19.5">
      <c r="A31" s="46" t="s">
        <v>17</v>
      </c>
      <c r="B31" s="47" t="s">
        <v>40</v>
      </c>
      <c r="C31" s="48"/>
      <c r="D31" s="49"/>
      <c r="E31" s="48"/>
    </row>
    <row r="32" spans="1:5" ht="18.75">
      <c r="A32" s="4"/>
      <c r="B32" s="4"/>
      <c r="C32" s="4"/>
      <c r="D32" s="4"/>
    </row>
  </sheetData>
  <mergeCells count="5">
    <mergeCell ref="A4:E4"/>
    <mergeCell ref="A6:A7"/>
    <mergeCell ref="B6:B7"/>
    <mergeCell ref="C6:C7"/>
    <mergeCell ref="D6:E6"/>
  </mergeCells>
  <pageMargins left="0.7" right="0.45" top="0.75" bottom="0.75" header="0.3" footer="0.3"/>
  <pageSetup paperSize="9" scale="6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BEBF5F-A0A9-4CDD-AB2B-036AF25401B2}">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F247061D-0389-4244-98DC-C92A6D26A1D9}">
  <ds:schemaRefs>
    <ds:schemaRef ds:uri="http://schemas.microsoft.com/sharepoint/v3/contenttype/forms"/>
  </ds:schemaRefs>
</ds:datastoreItem>
</file>

<file path=customXml/itemProps3.xml><?xml version="1.0" encoding="utf-8"?>
<ds:datastoreItem xmlns:ds="http://schemas.openxmlformats.org/officeDocument/2006/customXml" ds:itemID="{2DA4994A-1730-41AB-99E7-731196ADC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qlns</cp:lastModifiedBy>
  <cp:lastPrinted>2024-12-05T02:03:37Z</cp:lastPrinted>
  <dcterms:created xsi:type="dcterms:W3CDTF">2018-08-22T07:49:45Z</dcterms:created>
  <dcterms:modified xsi:type="dcterms:W3CDTF">2024-12-05T09:27:44Z</dcterms:modified>
</cp:coreProperties>
</file>