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120" yWindow="-120" windowWidth="19440" windowHeight="11640"/>
  </bookViews>
  <sheets>
    <sheet name="Sheet1" sheetId="1" r:id="rId1"/>
  </sheets>
  <calcPr calcId="144525"/>
</workbook>
</file>

<file path=xl/calcChain.xml><?xml version="1.0" encoding="utf-8"?>
<calcChain xmlns="http://schemas.openxmlformats.org/spreadsheetml/2006/main">
  <c r="F9" i="1" l="1"/>
  <c r="F10" i="1"/>
  <c r="F11" i="1"/>
  <c r="F12" i="1"/>
  <c r="F13" i="1"/>
  <c r="F14" i="1"/>
  <c r="F15" i="1"/>
  <c r="F16" i="1"/>
  <c r="F17" i="1"/>
  <c r="F19" i="1"/>
  <c r="F20" i="1"/>
  <c r="F21" i="1"/>
  <c r="F22" i="1"/>
  <c r="F23" i="1"/>
  <c r="F24" i="1"/>
  <c r="F25" i="1"/>
  <c r="F26" i="1"/>
  <c r="F27" i="1"/>
  <c r="F29" i="1"/>
  <c r="F30" i="1"/>
  <c r="F31" i="1"/>
  <c r="F37" i="1"/>
  <c r="F38" i="1"/>
  <c r="F39" i="1"/>
  <c r="F8" i="1"/>
  <c r="E9" i="1" l="1"/>
  <c r="E10" i="1"/>
  <c r="E11" i="1"/>
  <c r="E12" i="1"/>
  <c r="E13" i="1"/>
  <c r="E14" i="1"/>
  <c r="E15" i="1"/>
  <c r="E16" i="1"/>
  <c r="E17" i="1"/>
  <c r="E19" i="1"/>
  <c r="E20" i="1"/>
  <c r="E21" i="1"/>
  <c r="E22" i="1"/>
  <c r="E23" i="1"/>
  <c r="E24" i="1"/>
  <c r="E25" i="1"/>
  <c r="E26" i="1"/>
  <c r="E27" i="1"/>
  <c r="E29" i="1"/>
  <c r="E30" i="1"/>
  <c r="E31" i="1"/>
  <c r="E36" i="1"/>
  <c r="E37" i="1"/>
  <c r="E38" i="1"/>
  <c r="E39" i="1"/>
  <c r="E8" i="1"/>
  <c r="D39" i="1"/>
  <c r="A31" i="1" l="1"/>
  <c r="A32" i="1"/>
  <c r="A33" i="1" s="1"/>
  <c r="A26" i="1"/>
  <c r="A27" i="1" s="1"/>
  <c r="A24" i="1"/>
  <c r="A11" i="1"/>
  <c r="A12" i="1"/>
  <c r="A13" i="1" s="1"/>
  <c r="A14" i="1" s="1"/>
  <c r="A15" i="1" s="1"/>
  <c r="A16" i="1" s="1"/>
</calcChain>
</file>

<file path=xl/sharedStrings.xml><?xml version="1.0" encoding="utf-8"?>
<sst xmlns="http://schemas.openxmlformats.org/spreadsheetml/2006/main" count="55" uniqueCount="50">
  <si>
    <t>Đơn vị: Triệu đồng</t>
  </si>
  <si>
    <t>STT</t>
  </si>
  <si>
    <t>NỘI DUNG</t>
  </si>
  <si>
    <t>A</t>
  </si>
  <si>
    <t>B</t>
  </si>
  <si>
    <t>I</t>
  </si>
  <si>
    <t>II</t>
  </si>
  <si>
    <t>III</t>
  </si>
  <si>
    <t>-</t>
  </si>
  <si>
    <t>Thu nội địa</t>
  </si>
  <si>
    <t xml:space="preserve">Thu từ khu vực doanh nghiệp có vốn đầu tư nước ngoài </t>
  </si>
  <si>
    <t>Thu từ khu vực kinh tế ngoài quốc doanh</t>
  </si>
  <si>
    <t>Thuế thu nhập cá nhân</t>
  </si>
  <si>
    <t>Thuế bảo vệ môi trường</t>
  </si>
  <si>
    <t>Lệ phí trước bạ</t>
  </si>
  <si>
    <t xml:space="preserve">Thu phí, lệ phí </t>
  </si>
  <si>
    <t>Thuế sử dụng đất nông nghiệp</t>
  </si>
  <si>
    <t>Thuế sử dụng đất phi nông nghiệp</t>
  </si>
  <si>
    <t>Tiền cho thuê đất, thuê mặt nước</t>
  </si>
  <si>
    <t>Thu tiền sử dụng đất</t>
  </si>
  <si>
    <t>Tiền cho thuê và tiền bán nhà ở thuộc sở hữu nhà nước</t>
  </si>
  <si>
    <t>Thu từ hoạt động xổ số kiến thiết</t>
  </si>
  <si>
    <t>Thu tiền cấp quyền khai thác khoáng sản</t>
  </si>
  <si>
    <t>Thu khác ngân sách</t>
  </si>
  <si>
    <t>Thu từ quỹ đất công ích, hoa lợi công sản khác</t>
  </si>
  <si>
    <t>Thu hồi vốn, thu cổ tức, lợi nhuận được chia của Nhà nước và lợi nhuận sau thuế còn lại sau khi trích lập các quỹ của doanh nghiệp nhà nước</t>
  </si>
  <si>
    <t>Thuế giá trị gia tăng thu từ hàng hóa nhập khẩu</t>
  </si>
  <si>
    <t>Thuế xuất khẩu</t>
  </si>
  <si>
    <t>Thuế nhập khẩu</t>
  </si>
  <si>
    <t>Thuế tiêu thụ đặc biệt thu từ hàng hóa nhập khẩu</t>
  </si>
  <si>
    <t>Thuế  bảo vệ môi trường thu từ hàng hóa nhập khẩu</t>
  </si>
  <si>
    <t>Thu khác</t>
  </si>
  <si>
    <t>Thu viện trợ</t>
  </si>
  <si>
    <t>DỰ TOÁN NĂM</t>
  </si>
  <si>
    <t>SO SÁNH ƯỚC THỰC HIỆN VỚI (%)</t>
  </si>
  <si>
    <t>CÙNG KỲ NĂM TRƯỚC</t>
  </si>
  <si>
    <t>Thu từ dầu thô</t>
  </si>
  <si>
    <t>Biểu số 60/CK-NSNN</t>
  </si>
  <si>
    <t>TỔNG THU NSNN TRÊN ĐỊA BÀN</t>
  </si>
  <si>
    <t>Thu từ khu vực DNNN</t>
  </si>
  <si>
    <t>Các khoản thu về nhà, đất</t>
  </si>
  <si>
    <t>Thu từ hoạt động xuất nhập khẩu</t>
  </si>
  <si>
    <t>THU NSĐP ĐƯỢC HƯỞNG THEO PHÂN CẤP</t>
  </si>
  <si>
    <t>Từ các khoản thu phân chia</t>
  </si>
  <si>
    <t>Các khoản thu NSĐP được hưởng 100%</t>
  </si>
  <si>
    <t>IV</t>
  </si>
  <si>
    <t>UBND TỈNH BÌNH ĐỊNH</t>
  </si>
  <si>
    <t>ƯỚC THỰC HIỆN THU NGÂN SÁCH NHÀ NƯỚC 06 THÁNG NĂM 2024</t>
  </si>
  <si>
    <t>ƯỚC THỰC HIỆN 06 THÁNG</t>
  </si>
  <si>
    <t>Cùng kỳ</t>
  </si>
</sst>
</file>

<file path=xl/styles.xml><?xml version="1.0" encoding="utf-8"?>
<styleSheet xmlns="http://schemas.openxmlformats.org/spreadsheetml/2006/main" xmlns:mc="http://schemas.openxmlformats.org/markup-compatibility/2006" xmlns:x14ac="http://schemas.microsoft.com/office/spreadsheetml/2009/9/ac" mc:Ignorable="x14ac">
  <numFmts count="16">
    <numFmt numFmtId="6" formatCode="&quot;$&quot;#,##0_);[Red]\(&quot;$&quot;#,##0\)"/>
    <numFmt numFmtId="44" formatCode="_(&quot;$&quot;* #,##0.00_);_(&quot;$&quot;* \(#,##0.00\);_(&quot;$&quot;* &quot;-&quot;??_);_(@_)"/>
    <numFmt numFmtId="43" formatCode="_(* #,##0.00_);_(* \(#,##0.00\);_(* &quot;-&quot;??_);_(@_)"/>
    <numFmt numFmtId="164" formatCode="#,###;\-#,###;&quot;&quot;;_(@_)"/>
    <numFmt numFmtId="165" formatCode="_-* #,##0_-;\-* #,##0_-;_-* &quot;-&quot;_-;_-@_-"/>
    <numFmt numFmtId="166" formatCode="_-* #,##0.00_-;\-* #,##0.00_-;_-* &quot;-&quot;??_-;_-@_-"/>
    <numFmt numFmtId="167" formatCode="_-&quot;$&quot;* #,##0_-;\-&quot;$&quot;* #,##0_-;_-&quot;$&quot;* &quot;-&quot;_-;_-@_-"/>
    <numFmt numFmtId="168" formatCode="_-&quot;$&quot;* #,##0.00_-;\-&quot;$&quot;* #,##0.00_-;_-&quot;$&quot;* &quot;-&quot;??_-;_-@_-"/>
    <numFmt numFmtId="169" formatCode="_-* #,##0.00\ _₫_-;\-* #,##0.00\ _₫_-;_-* &quot;-&quot;??\ _₫_-;_-@_-"/>
    <numFmt numFmtId="170" formatCode="\$#,##0\ ;\(\$#,##0\)"/>
    <numFmt numFmtId="171" formatCode="_(* #,##0.000_);_(* \(#,##0.000\);_(* &quot;-&quot;???_);_(@_)"/>
    <numFmt numFmtId="172" formatCode="&quot;\&quot;#,##0;[Red]&quot;\&quot;&quot;\&quot;\-#,##0"/>
    <numFmt numFmtId="173" formatCode="&quot;\&quot;#,##0.00;[Red]&quot;\&quot;&quot;\&quot;&quot;\&quot;&quot;\&quot;&quot;\&quot;&quot;\&quot;\-#,##0.00"/>
    <numFmt numFmtId="174" formatCode="&quot;\&quot;#,##0.00;[Red]&quot;\&quot;\-#,##0.00"/>
    <numFmt numFmtId="175" formatCode="&quot;\&quot;#,##0;[Red]&quot;\&quot;\-#,##0"/>
    <numFmt numFmtId="176" formatCode="#,##0.0"/>
  </numFmts>
  <fonts count="37">
    <font>
      <sz val="11"/>
      <color theme="1"/>
      <name val="Calibri"/>
      <family val="2"/>
      <scheme val="minor"/>
    </font>
    <font>
      <sz val="12"/>
      <name val=".VnArial Narrow"/>
    </font>
    <font>
      <sz val="12"/>
      <name val=".VnArial Narrow"/>
      <family val="2"/>
    </font>
    <font>
      <b/>
      <sz val="12"/>
      <name val="Times New Roman"/>
      <family val="1"/>
      <charset val="163"/>
    </font>
    <font>
      <sz val="12"/>
      <name val="Times New Roman"/>
      <family val="1"/>
    </font>
    <font>
      <b/>
      <sz val="12"/>
      <name val="Times New Roman"/>
      <family val="1"/>
    </font>
    <font>
      <i/>
      <sz val="12"/>
      <name val="Times New Roman"/>
      <family val="1"/>
    </font>
    <font>
      <b/>
      <sz val="10"/>
      <name val="Times New Roman"/>
      <family val="1"/>
    </font>
    <font>
      <sz val="13"/>
      <name val="Times New Roman"/>
      <family val="1"/>
    </font>
    <font>
      <b/>
      <sz val="14"/>
      <name val="Times New Roman"/>
      <family val="1"/>
    </font>
    <font>
      <i/>
      <sz val="14"/>
      <name val="Times New Roman"/>
      <family val="1"/>
    </font>
    <font>
      <sz val="14"/>
      <name val="Times New Roman"/>
      <family val="1"/>
    </font>
    <font>
      <b/>
      <sz val="11"/>
      <name val="Times New Roman"/>
      <family val="1"/>
    </font>
    <font>
      <sz val="16"/>
      <name val="Times New Roman"/>
      <family val="1"/>
    </font>
    <font>
      <sz val="12"/>
      <name val=".VnTime"/>
      <family val="2"/>
    </font>
    <font>
      <sz val="10"/>
      <name val="Arial"/>
      <family val="2"/>
      <charset val="163"/>
    </font>
    <font>
      <sz val="12"/>
      <name val="Times New Roman"/>
      <family val="1"/>
      <charset val="163"/>
    </font>
    <font>
      <i/>
      <sz val="12"/>
      <name val="Times New Roman"/>
      <family val="1"/>
      <charset val="163"/>
    </font>
    <font>
      <sz val="13"/>
      <name val=".VnTime"/>
      <family val="2"/>
    </font>
    <font>
      <sz val="11"/>
      <name val="Times New Roman"/>
      <family val="1"/>
      <charset val="163"/>
    </font>
    <font>
      <i/>
      <sz val="11"/>
      <name val="Times New Roman"/>
      <family val="1"/>
    </font>
    <font>
      <sz val="11"/>
      <color theme="1"/>
      <name val="Calibri"/>
      <family val="2"/>
      <charset val="163"/>
      <scheme val="minor"/>
    </font>
    <font>
      <sz val="10"/>
      <name val="Arial"/>
      <family val="2"/>
    </font>
    <font>
      <sz val="11"/>
      <name val="VNbook-Antiqua"/>
      <family val="2"/>
    </font>
    <font>
      <b/>
      <sz val="12"/>
      <name val="Arial"/>
      <family val="2"/>
    </font>
    <font>
      <sz val="12"/>
      <name val="Arial"/>
      <family val="2"/>
    </font>
    <font>
      <sz val="11"/>
      <name val="VNI-Times"/>
    </font>
    <font>
      <sz val="14"/>
      <name val="뼻뮝"/>
      <family val="3"/>
      <charset val="129"/>
    </font>
    <font>
      <sz val="12"/>
      <name val="바탕체"/>
      <family val="3"/>
    </font>
    <font>
      <sz val="12"/>
      <name val="뼻뮝"/>
      <family val="1"/>
      <charset val="129"/>
    </font>
    <font>
      <sz val="9"/>
      <name val="Arial"/>
      <family val="2"/>
    </font>
    <font>
      <sz val="12"/>
      <name val="바탕체"/>
      <family val="1"/>
      <charset val="129"/>
    </font>
    <font>
      <sz val="10"/>
      <name val="굴림체"/>
      <family val="3"/>
      <charset val="129"/>
    </font>
    <font>
      <sz val="12"/>
      <name val="Courier"/>
      <family val="3"/>
    </font>
    <font>
      <sz val="10"/>
      <name val=" "/>
      <family val="1"/>
      <charset val="136"/>
    </font>
    <font>
      <sz val="11"/>
      <color theme="1"/>
      <name val="Calibri"/>
      <family val="2"/>
    </font>
    <font>
      <b/>
      <sz val="13"/>
      <name val="Times New Roman"/>
      <family val="1"/>
    </font>
  </fonts>
  <fills count="2">
    <fill>
      <patternFill patternType="none"/>
    </fill>
    <fill>
      <patternFill patternType="gray125"/>
    </fill>
  </fills>
  <borders count="19">
    <border>
      <left/>
      <right/>
      <top/>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right/>
      <top style="thin">
        <color indexed="64"/>
      </top>
      <bottom style="thin">
        <color indexed="64"/>
      </bottom>
      <diagonal/>
    </border>
  </borders>
  <cellStyleXfs count="324">
    <xf numFmtId="0" fontId="0" fillId="0" borderId="0"/>
    <xf numFmtId="43" fontId="19" fillId="0" borderId="0" applyFont="0" applyFill="0" applyBorder="0" applyAlignment="0" applyProtection="0"/>
    <xf numFmtId="44" fontId="19" fillId="0" borderId="0" applyFont="0" applyFill="0" applyBorder="0" applyAlignment="0" applyProtection="0"/>
    <xf numFmtId="164" fontId="18" fillId="0" borderId="0" applyFont="0" applyFill="0" applyBorder="0" applyAlignment="0" applyProtection="0"/>
    <xf numFmtId="0" fontId="14" fillId="0" borderId="0"/>
    <xf numFmtId="0" fontId="15" fillId="0" borderId="0"/>
    <xf numFmtId="0" fontId="2" fillId="0" borderId="0"/>
    <xf numFmtId="0" fontId="21" fillId="0" borderId="0"/>
    <xf numFmtId="0" fontId="14" fillId="0" borderId="0"/>
    <xf numFmtId="0" fontId="19" fillId="0" borderId="0"/>
    <xf numFmtId="0" fontId="1" fillId="0" borderId="0"/>
    <xf numFmtId="0" fontId="8" fillId="0" borderId="0"/>
    <xf numFmtId="4" fontId="23" fillId="0" borderId="0" applyAlignment="0"/>
    <xf numFmtId="169" fontId="22" fillId="0" borderId="0" applyFont="0" applyFill="0" applyBorder="0" applyAlignment="0" applyProtection="0"/>
    <xf numFmtId="3" fontId="22" fillId="0" borderId="0" applyFont="0" applyFill="0" applyBorder="0" applyAlignment="0" applyProtection="0"/>
    <xf numFmtId="3" fontId="22" fillId="0" borderId="0" applyFont="0" applyFill="0" applyBorder="0" applyAlignment="0" applyProtection="0"/>
    <xf numFmtId="3" fontId="22" fillId="0" borderId="0" applyFont="0" applyFill="0" applyBorder="0" applyAlignment="0" applyProtection="0"/>
    <xf numFmtId="3" fontId="22" fillId="0" borderId="0" applyFont="0" applyFill="0" applyBorder="0" applyAlignment="0" applyProtection="0"/>
    <xf numFmtId="44" fontId="8" fillId="0" borderId="0" applyFont="0" applyFill="0" applyBorder="0" applyAlignment="0" applyProtection="0"/>
    <xf numFmtId="170" fontId="22" fillId="0" borderId="0" applyFont="0" applyFill="0" applyBorder="0" applyAlignment="0" applyProtection="0"/>
    <xf numFmtId="170" fontId="22" fillId="0" borderId="0" applyFont="0" applyFill="0" applyBorder="0" applyAlignment="0" applyProtection="0"/>
    <xf numFmtId="170" fontId="22" fillId="0" borderId="0" applyFont="0" applyFill="0" applyBorder="0" applyAlignment="0" applyProtection="0"/>
    <xf numFmtId="170" fontId="22" fillId="0" borderId="0" applyFont="0" applyFill="0" applyBorder="0" applyAlignment="0" applyProtection="0"/>
    <xf numFmtId="0" fontId="22" fillId="0" borderId="0" applyFont="0" applyFill="0" applyBorder="0" applyAlignment="0" applyProtection="0"/>
    <xf numFmtId="0" fontId="22" fillId="0" borderId="0" applyFont="0" applyFill="0" applyBorder="0" applyAlignment="0" applyProtection="0"/>
    <xf numFmtId="0" fontId="22" fillId="0" borderId="0" applyFont="0" applyFill="0" applyBorder="0" applyAlignment="0" applyProtection="0"/>
    <xf numFmtId="0" fontId="22" fillId="0" borderId="0" applyFont="0" applyFill="0" applyBorder="0" applyAlignment="0" applyProtection="0"/>
    <xf numFmtId="2" fontId="22" fillId="0" borderId="0" applyFont="0" applyFill="0" applyBorder="0" applyAlignment="0" applyProtection="0"/>
    <xf numFmtId="2" fontId="22" fillId="0" borderId="0" applyFont="0" applyFill="0" applyBorder="0" applyAlignment="0" applyProtection="0"/>
    <xf numFmtId="2" fontId="22" fillId="0" borderId="0" applyFont="0" applyFill="0" applyBorder="0" applyAlignment="0" applyProtection="0"/>
    <xf numFmtId="2" fontId="22" fillId="0" borderId="0" applyFont="0" applyFill="0" applyBorder="0" applyAlignment="0" applyProtection="0"/>
    <xf numFmtId="0" fontId="24" fillId="0" borderId="17" applyNumberFormat="0" applyAlignment="0" applyProtection="0">
      <alignment horizontal="left" vertical="center"/>
    </xf>
    <xf numFmtId="0" fontId="24" fillId="0" borderId="18">
      <alignment horizontal="left" vertical="center"/>
    </xf>
    <xf numFmtId="0" fontId="25" fillId="0" borderId="0" applyNumberFormat="0" applyFont="0" applyFill="0" applyAlignment="0"/>
    <xf numFmtId="171" fontId="26" fillId="0" borderId="0"/>
    <xf numFmtId="0" fontId="22" fillId="0" borderId="0"/>
    <xf numFmtId="0" fontId="22" fillId="0" borderId="0"/>
    <xf numFmtId="0" fontId="22" fillId="0" borderId="0"/>
    <xf numFmtId="0" fontId="22"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22" fillId="0" borderId="0"/>
    <xf numFmtId="0" fontId="22" fillId="0" borderId="0"/>
    <xf numFmtId="0" fontId="22" fillId="0" borderId="0"/>
    <xf numFmtId="0" fontId="22"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22" fillId="0" borderId="0"/>
    <xf numFmtId="0" fontId="22" fillId="0" borderId="0"/>
    <xf numFmtId="0" fontId="22" fillId="0" borderId="0"/>
    <xf numFmtId="0" fontId="22" fillId="0" borderId="0"/>
    <xf numFmtId="0" fontId="15" fillId="0" borderId="0"/>
    <xf numFmtId="0" fontId="15" fillId="0" borderId="0"/>
    <xf numFmtId="0" fontId="15" fillId="0" borderId="0"/>
    <xf numFmtId="0" fontId="15"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35" fillId="0" borderId="0"/>
    <xf numFmtId="0" fontId="35" fillId="0" borderId="0"/>
    <xf numFmtId="0" fontId="35" fillId="0" borderId="0"/>
    <xf numFmtId="0" fontId="35" fillId="0" borderId="0"/>
    <xf numFmtId="4" fontId="22" fillId="0" borderId="14" applyBorder="0"/>
    <xf numFmtId="4" fontId="22" fillId="0" borderId="14" applyBorder="0"/>
    <xf numFmtId="4" fontId="22" fillId="0" borderId="14" applyBorder="0"/>
    <xf numFmtId="4" fontId="22" fillId="0" borderId="14" applyBorder="0"/>
    <xf numFmtId="2" fontId="22" fillId="0" borderId="14"/>
    <xf numFmtId="2" fontId="22" fillId="0" borderId="14"/>
    <xf numFmtId="2" fontId="22" fillId="0" borderId="14"/>
    <xf numFmtId="2" fontId="22" fillId="0" borderId="14"/>
    <xf numFmtId="4" fontId="22" fillId="0" borderId="14" applyBorder="0"/>
    <xf numFmtId="1" fontId="22" fillId="0" borderId="0"/>
    <xf numFmtId="1" fontId="22" fillId="0" borderId="0"/>
    <xf numFmtId="1" fontId="22" fillId="0" borderId="0"/>
    <xf numFmtId="1" fontId="22" fillId="0" borderId="0"/>
    <xf numFmtId="0" fontId="34" fillId="0" borderId="0" applyFont="0" applyFill="0" applyBorder="0" applyAlignment="0" applyProtection="0"/>
    <xf numFmtId="0" fontId="34" fillId="0" borderId="0" applyFont="0" applyFill="0" applyBorder="0" applyAlignment="0" applyProtection="0"/>
    <xf numFmtId="0" fontId="4" fillId="0" borderId="0">
      <alignment vertical="center"/>
    </xf>
    <xf numFmtId="40" fontId="27" fillId="0" borderId="0" applyFont="0" applyFill="0" applyBorder="0" applyAlignment="0" applyProtection="0"/>
    <xf numFmtId="38"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9" fontId="28" fillId="0" borderId="0" applyFont="0" applyFill="0" applyBorder="0" applyAlignment="0" applyProtection="0"/>
    <xf numFmtId="0" fontId="29" fillId="0" borderId="0"/>
    <xf numFmtId="172" fontId="22" fillId="0" borderId="0" applyFont="0" applyFill="0" applyBorder="0" applyAlignment="0" applyProtection="0"/>
    <xf numFmtId="173" fontId="22" fillId="0" borderId="0" applyFont="0" applyFill="0" applyBorder="0" applyAlignment="0" applyProtection="0"/>
    <xf numFmtId="174" fontId="31" fillId="0" borderId="0" applyFont="0" applyFill="0" applyBorder="0" applyAlignment="0" applyProtection="0"/>
    <xf numFmtId="175" fontId="31" fillId="0" borderId="0" applyFont="0" applyFill="0" applyBorder="0" applyAlignment="0" applyProtection="0"/>
    <xf numFmtId="0" fontId="32" fillId="0" borderId="0"/>
    <xf numFmtId="0" fontId="25" fillId="0" borderId="0"/>
    <xf numFmtId="165" fontId="30" fillId="0" borderId="0" applyFont="0" applyFill="0" applyBorder="0" applyAlignment="0" applyProtection="0"/>
    <xf numFmtId="166" fontId="30" fillId="0" borderId="0" applyFont="0" applyFill="0" applyBorder="0" applyAlignment="0" applyProtection="0"/>
    <xf numFmtId="167" fontId="30" fillId="0" borderId="0" applyFont="0" applyFill="0" applyBorder="0" applyAlignment="0" applyProtection="0"/>
    <xf numFmtId="6" fontId="33" fillId="0" borderId="0" applyFont="0" applyFill="0" applyBorder="0" applyAlignment="0" applyProtection="0"/>
    <xf numFmtId="168" fontId="30"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cellStyleXfs>
  <cellXfs count="59">
    <xf numFmtId="0" fontId="0" fillId="0" borderId="0" xfId="0"/>
    <xf numFmtId="0" fontId="11" fillId="0" borderId="0" xfId="4" applyFont="1" applyFill="1"/>
    <xf numFmtId="0" fontId="7" fillId="0" borderId="1" xfId="6" applyNumberFormat="1" applyFont="1" applyFill="1" applyBorder="1" applyAlignment="1">
      <alignment horizontal="center" vertical="center" wrapText="1"/>
    </xf>
    <xf numFmtId="14" fontId="7" fillId="0" borderId="1" xfId="6" applyNumberFormat="1" applyFont="1" applyFill="1" applyBorder="1" applyAlignment="1">
      <alignment horizontal="center" vertical="center" wrapText="1"/>
    </xf>
    <xf numFmtId="0" fontId="5" fillId="0" borderId="0" xfId="0" applyFont="1" applyFill="1" applyAlignment="1"/>
    <xf numFmtId="0" fontId="4" fillId="0" borderId="0" xfId="0" applyFont="1" applyFill="1" applyAlignment="1">
      <alignment horizontal="centerContinuous"/>
    </xf>
    <xf numFmtId="0" fontId="4" fillId="0" borderId="0" xfId="0" applyFont="1" applyFill="1"/>
    <xf numFmtId="0" fontId="9" fillId="0" borderId="0" xfId="0" applyFont="1" applyFill="1" applyAlignment="1">
      <alignment horizontal="left"/>
    </xf>
    <xf numFmtId="0" fontId="11" fillId="0" borderId="0" xfId="0" applyFont="1" applyFill="1"/>
    <xf numFmtId="0" fontId="5" fillId="0" borderId="2" xfId="0" applyFont="1" applyFill="1" applyBorder="1" applyAlignment="1">
      <alignment horizontal="center"/>
    </xf>
    <xf numFmtId="0" fontId="5" fillId="0" borderId="3" xfId="0" applyFont="1" applyFill="1" applyBorder="1"/>
    <xf numFmtId="0" fontId="4" fillId="0" borderId="2" xfId="0" applyFont="1" applyFill="1" applyBorder="1" applyAlignment="1">
      <alignment horizontal="center"/>
    </xf>
    <xf numFmtId="0" fontId="4" fillId="0" borderId="3" xfId="0" applyFont="1" applyFill="1" applyBorder="1"/>
    <xf numFmtId="0" fontId="16" fillId="0" borderId="2" xfId="0" applyFont="1" applyFill="1" applyBorder="1" applyAlignment="1">
      <alignment horizontal="center" vertical="center"/>
    </xf>
    <xf numFmtId="0" fontId="4" fillId="0" borderId="2" xfId="0" applyFont="1" applyFill="1" applyBorder="1"/>
    <xf numFmtId="0" fontId="9" fillId="0" borderId="0" xfId="0" applyFont="1" applyFill="1" applyAlignment="1">
      <alignment horizontal="centerContinuous"/>
    </xf>
    <xf numFmtId="0" fontId="13" fillId="0" borderId="0" xfId="0" applyFont="1" applyFill="1" applyAlignment="1">
      <alignment horizontal="centerContinuous"/>
    </xf>
    <xf numFmtId="0" fontId="8" fillId="0" borderId="0" xfId="0" applyFont="1" applyFill="1"/>
    <xf numFmtId="0" fontId="6" fillId="0" borderId="2" xfId="0" quotePrefix="1" applyFont="1" applyFill="1" applyBorder="1" applyAlignment="1">
      <alignment horizontal="center"/>
    </xf>
    <xf numFmtId="0" fontId="6" fillId="0" borderId="3" xfId="0" applyFont="1" applyFill="1" applyBorder="1"/>
    <xf numFmtId="0" fontId="4" fillId="0" borderId="2" xfId="0" applyFont="1" applyFill="1" applyBorder="1" applyAlignment="1">
      <alignment horizontal="center" vertical="center"/>
    </xf>
    <xf numFmtId="0" fontId="10" fillId="0" borderId="0" xfId="0" quotePrefix="1" applyFont="1" applyFill="1" applyAlignment="1">
      <alignment horizontal="left"/>
    </xf>
    <xf numFmtId="0" fontId="5" fillId="0" borderId="0" xfId="0" applyFont="1" applyFill="1" applyAlignment="1">
      <alignment horizontal="centerContinuous" wrapText="1"/>
    </xf>
    <xf numFmtId="0" fontId="20" fillId="0" borderId="0" xfId="0" applyFont="1" applyFill="1" applyBorder="1" applyAlignment="1">
      <alignment horizontal="right"/>
    </xf>
    <xf numFmtId="0" fontId="3" fillId="0" borderId="2" xfId="0" applyFont="1" applyFill="1" applyBorder="1" applyAlignment="1">
      <alignment horizontal="center" vertical="center"/>
    </xf>
    <xf numFmtId="0" fontId="16" fillId="0" borderId="0" xfId="0" applyFont="1" applyFill="1" applyAlignment="1">
      <alignment vertical="center"/>
    </xf>
    <xf numFmtId="0" fontId="17" fillId="0" borderId="0" xfId="0" applyFont="1" applyFill="1" applyAlignment="1">
      <alignment horizontal="centerContinuous" vertical="center"/>
    </xf>
    <xf numFmtId="0" fontId="3" fillId="0" borderId="4" xfId="0" applyFont="1" applyFill="1" applyBorder="1" applyAlignment="1">
      <alignment horizontal="center" vertical="center"/>
    </xf>
    <xf numFmtId="0" fontId="3" fillId="0" borderId="5" xfId="0" applyNumberFormat="1" applyFont="1" applyFill="1" applyBorder="1" applyAlignment="1">
      <alignment horizontal="left" vertical="center" wrapText="1"/>
    </xf>
    <xf numFmtId="0" fontId="12" fillId="0" borderId="0" xfId="0" applyFont="1" applyFill="1" applyAlignment="1">
      <alignment vertical="center"/>
    </xf>
    <xf numFmtId="0" fontId="4" fillId="0" borderId="3" xfId="0" applyFont="1" applyFill="1" applyBorder="1" applyAlignment="1">
      <alignment horizontal="justify" wrapText="1"/>
    </xf>
    <xf numFmtId="0" fontId="5" fillId="0" borderId="7" xfId="0" applyFont="1" applyFill="1" applyBorder="1"/>
    <xf numFmtId="0" fontId="3" fillId="0" borderId="7" xfId="0" applyNumberFormat="1" applyFont="1" applyFill="1" applyBorder="1" applyAlignment="1">
      <alignment vertical="center" wrapText="1"/>
    </xf>
    <xf numFmtId="0" fontId="16" fillId="0" borderId="7" xfId="0" applyNumberFormat="1" applyFont="1" applyFill="1" applyBorder="1" applyAlignment="1">
      <alignment horizontal="left" vertical="center" wrapText="1"/>
    </xf>
    <xf numFmtId="0" fontId="16" fillId="0" borderId="8" xfId="0" applyFont="1" applyFill="1" applyBorder="1" applyAlignment="1">
      <alignment horizontal="center" vertical="center"/>
    </xf>
    <xf numFmtId="0" fontId="16" fillId="0" borderId="9" xfId="0" applyNumberFormat="1" applyFont="1" applyFill="1" applyBorder="1" applyAlignment="1">
      <alignment vertical="center" wrapText="1"/>
    </xf>
    <xf numFmtId="0" fontId="36" fillId="0" borderId="0" xfId="0" applyFont="1" applyFill="1" applyAlignment="1">
      <alignment horizontal="center" vertical="center"/>
    </xf>
    <xf numFmtId="3" fontId="6" fillId="0" borderId="2" xfId="0" applyNumberFormat="1" applyFont="1" applyFill="1" applyBorder="1" applyAlignment="1">
      <alignment vertical="center"/>
    </xf>
    <xf numFmtId="3" fontId="5" fillId="0" borderId="6" xfId="0" applyNumberFormat="1" applyFont="1" applyFill="1" applyBorder="1" applyAlignment="1">
      <alignment vertical="center"/>
    </xf>
    <xf numFmtId="3" fontId="5" fillId="0" borderId="2" xfId="0" applyNumberFormat="1" applyFont="1" applyFill="1" applyBorder="1" applyAlignment="1">
      <alignment vertical="center"/>
    </xf>
    <xf numFmtId="3" fontId="4" fillId="0" borderId="2" xfId="0" applyNumberFormat="1" applyFont="1" applyFill="1" applyBorder="1" applyAlignment="1">
      <alignment vertical="center"/>
    </xf>
    <xf numFmtId="3" fontId="4" fillId="0" borderId="8" xfId="0" applyNumberFormat="1" applyFont="1" applyFill="1" applyBorder="1" applyAlignment="1">
      <alignment vertical="center"/>
    </xf>
    <xf numFmtId="176" fontId="5" fillId="0" borderId="6" xfId="0" applyNumberFormat="1" applyFont="1" applyFill="1" applyBorder="1" applyAlignment="1">
      <alignment vertical="center"/>
    </xf>
    <xf numFmtId="176" fontId="5" fillId="0" borderId="2" xfId="0" applyNumberFormat="1" applyFont="1" applyFill="1" applyBorder="1" applyAlignment="1">
      <alignment vertical="center"/>
    </xf>
    <xf numFmtId="176" fontId="4" fillId="0" borderId="2" xfId="0" applyNumberFormat="1" applyFont="1" applyFill="1" applyBorder="1" applyAlignment="1">
      <alignment vertical="center"/>
    </xf>
    <xf numFmtId="176" fontId="6" fillId="0" borderId="2" xfId="0" applyNumberFormat="1" applyFont="1" applyFill="1" applyBorder="1" applyAlignment="1">
      <alignment vertical="center"/>
    </xf>
    <xf numFmtId="176" fontId="4" fillId="0" borderId="8" xfId="0" applyNumberFormat="1" applyFont="1" applyFill="1" applyBorder="1" applyAlignment="1">
      <alignment vertical="center"/>
    </xf>
    <xf numFmtId="0" fontId="10" fillId="0" borderId="10" xfId="0" applyFont="1" applyFill="1" applyBorder="1" applyAlignment="1">
      <alignment horizontal="left"/>
    </xf>
    <xf numFmtId="0" fontId="5" fillId="0" borderId="0" xfId="0" applyFont="1" applyFill="1" applyAlignment="1">
      <alignment horizontal="right"/>
    </xf>
    <xf numFmtId="0" fontId="6" fillId="0" borderId="0" xfId="0" applyNumberFormat="1" applyFont="1" applyFill="1" applyBorder="1" applyAlignment="1">
      <alignment horizontal="center" vertical="center" wrapText="1"/>
    </xf>
    <xf numFmtId="0" fontId="16" fillId="0" borderId="11" xfId="0" applyFont="1" applyFill="1" applyBorder="1" applyAlignment="1">
      <alignment horizontal="center" vertical="center"/>
    </xf>
    <xf numFmtId="0" fontId="3" fillId="0" borderId="12" xfId="0" applyFont="1" applyFill="1" applyBorder="1" applyAlignment="1">
      <alignment horizontal="center" vertical="center" wrapText="1"/>
    </xf>
    <xf numFmtId="0" fontId="3" fillId="0" borderId="12" xfId="0" applyNumberFormat="1" applyFont="1" applyFill="1" applyBorder="1" applyAlignment="1">
      <alignment horizontal="center" vertical="center" wrapText="1"/>
    </xf>
    <xf numFmtId="0" fontId="7" fillId="0" borderId="13" xfId="0" applyNumberFormat="1" applyFont="1" applyFill="1" applyBorder="1" applyAlignment="1">
      <alignment horizontal="center" vertical="center" wrapText="1"/>
    </xf>
    <xf numFmtId="0" fontId="7" fillId="0" borderId="14" xfId="0" applyNumberFormat="1" applyFont="1" applyFill="1" applyBorder="1" applyAlignment="1">
      <alignment horizontal="center" vertical="center" wrapText="1"/>
    </xf>
    <xf numFmtId="0" fontId="7" fillId="0" borderId="13" xfId="6" applyNumberFormat="1" applyFont="1" applyFill="1" applyBorder="1" applyAlignment="1">
      <alignment horizontal="center" vertical="center" wrapText="1"/>
    </xf>
    <xf numFmtId="0" fontId="7" fillId="0" borderId="1" xfId="6" applyNumberFormat="1" applyFont="1" applyFill="1" applyBorder="1" applyAlignment="1">
      <alignment horizontal="center" vertical="center" wrapText="1"/>
    </xf>
    <xf numFmtId="0" fontId="7" fillId="0" borderId="15" xfId="6" applyNumberFormat="1" applyFont="1" applyFill="1" applyBorder="1" applyAlignment="1">
      <alignment horizontal="center" vertical="center" wrapText="1"/>
    </xf>
    <xf numFmtId="0" fontId="7" fillId="0" borderId="16" xfId="6" applyNumberFormat="1" applyFont="1" applyFill="1" applyBorder="1" applyAlignment="1">
      <alignment horizontal="center" vertical="center" wrapText="1"/>
    </xf>
  </cellXfs>
  <cellStyles count="324">
    <cellStyle name="chu" xfId="12"/>
    <cellStyle name="Comma 2" xfId="1"/>
    <cellStyle name="Comma 3" xfId="13"/>
    <cellStyle name="Comma0" xfId="14"/>
    <cellStyle name="Comma0 2" xfId="15"/>
    <cellStyle name="Comma0 3" xfId="16"/>
    <cellStyle name="Comma0 4" xfId="17"/>
    <cellStyle name="Currency 2" xfId="2"/>
    <cellStyle name="Currency 3" xfId="18"/>
    <cellStyle name="Currency0" xfId="19"/>
    <cellStyle name="Currency0 2" xfId="20"/>
    <cellStyle name="Currency0 3" xfId="21"/>
    <cellStyle name="Currency0 4" xfId="22"/>
    <cellStyle name="Date" xfId="23"/>
    <cellStyle name="Date 2" xfId="24"/>
    <cellStyle name="Date 3" xfId="25"/>
    <cellStyle name="Date 4" xfId="26"/>
    <cellStyle name="Fixed" xfId="27"/>
    <cellStyle name="Fixed 2" xfId="28"/>
    <cellStyle name="Fixed 3" xfId="29"/>
    <cellStyle name="Fixed 4" xfId="30"/>
    <cellStyle name="HAI" xfId="3"/>
    <cellStyle name="Header1" xfId="31"/>
    <cellStyle name="Header2" xfId="32"/>
    <cellStyle name="n" xfId="33"/>
    <cellStyle name="Normal" xfId="0" builtinId="0"/>
    <cellStyle name="Normal - Style1" xfId="34"/>
    <cellStyle name="Normal 10" xfId="35"/>
    <cellStyle name="Normal 10 2" xfId="36"/>
    <cellStyle name="Normal 10 3" xfId="37"/>
    <cellStyle name="Normal 10 4" xfId="38"/>
    <cellStyle name="Normal 100" xfId="39"/>
    <cellStyle name="Normal 100 2" xfId="40"/>
    <cellStyle name="Normal 101" xfId="41"/>
    <cellStyle name="Normal 101 2" xfId="42"/>
    <cellStyle name="Normal 102" xfId="43"/>
    <cellStyle name="Normal 102 2" xfId="44"/>
    <cellStyle name="Normal 103" xfId="45"/>
    <cellStyle name="Normal 103 2" xfId="46"/>
    <cellStyle name="Normal 104" xfId="47"/>
    <cellStyle name="Normal 104 2" xfId="48"/>
    <cellStyle name="Normal 105" xfId="49"/>
    <cellStyle name="Normal 105 2" xfId="50"/>
    <cellStyle name="Normal 106" xfId="51"/>
    <cellStyle name="Normal 106 2" xfId="52"/>
    <cellStyle name="Normal 11" xfId="53"/>
    <cellStyle name="Normal 11 2" xfId="54"/>
    <cellStyle name="Normal 11 3" xfId="55"/>
    <cellStyle name="Normal 11 4" xfId="56"/>
    <cellStyle name="Normal 12" xfId="57"/>
    <cellStyle name="Normal 12 2" xfId="58"/>
    <cellStyle name="Normal 12 3" xfId="59"/>
    <cellStyle name="Normal 12 4" xfId="60"/>
    <cellStyle name="Normal 13" xfId="61"/>
    <cellStyle name="Normal 13 2" xfId="62"/>
    <cellStyle name="Normal 13 3" xfId="63"/>
    <cellStyle name="Normal 13 4" xfId="64"/>
    <cellStyle name="Normal 14" xfId="65"/>
    <cellStyle name="Normal 14 2" xfId="66"/>
    <cellStyle name="Normal 14 3" xfId="67"/>
    <cellStyle name="Normal 14 4" xfId="68"/>
    <cellStyle name="Normal 15" xfId="69"/>
    <cellStyle name="Normal 15 2" xfId="70"/>
    <cellStyle name="Normal 15 3" xfId="71"/>
    <cellStyle name="Normal 15 4" xfId="72"/>
    <cellStyle name="Normal 16" xfId="73"/>
    <cellStyle name="Normal 16 2" xfId="74"/>
    <cellStyle name="Normal 16 3" xfId="75"/>
    <cellStyle name="Normal 16 4" xfId="76"/>
    <cellStyle name="Normal 17" xfId="77"/>
    <cellStyle name="Normal 17 2" xfId="78"/>
    <cellStyle name="Normal 17 3" xfId="79"/>
    <cellStyle name="Normal 17 4" xfId="80"/>
    <cellStyle name="Normal 18" xfId="81"/>
    <cellStyle name="Normal 18 2" xfId="82"/>
    <cellStyle name="Normal 18 3" xfId="83"/>
    <cellStyle name="Normal 18 4" xfId="84"/>
    <cellStyle name="Normal 19" xfId="85"/>
    <cellStyle name="Normal 19 2" xfId="86"/>
    <cellStyle name="Normal 19 3" xfId="87"/>
    <cellStyle name="Normal 19 4" xfId="88"/>
    <cellStyle name="Normal 2" xfId="4"/>
    <cellStyle name="Normal 2 2" xfId="90"/>
    <cellStyle name="Normal 2 3" xfId="89"/>
    <cellStyle name="Normal 20" xfId="91"/>
    <cellStyle name="Normal 21" xfId="92"/>
    <cellStyle name="Normal 22" xfId="93"/>
    <cellStyle name="Normal 23" xfId="94"/>
    <cellStyle name="Normal 23 2" xfId="95"/>
    <cellStyle name="Normal 23 3" xfId="96"/>
    <cellStyle name="Normal 23 4" xfId="97"/>
    <cellStyle name="Normal 24" xfId="98"/>
    <cellStyle name="Normal 24 2" xfId="99"/>
    <cellStyle name="Normal 24 3" xfId="100"/>
    <cellStyle name="Normal 24 4" xfId="101"/>
    <cellStyle name="Normal 25" xfId="102"/>
    <cellStyle name="Normal 25 2" xfId="103"/>
    <cellStyle name="Normal 25 3" xfId="104"/>
    <cellStyle name="Normal 25 4" xfId="105"/>
    <cellStyle name="Normal 26" xfId="106"/>
    <cellStyle name="Normal 26 2" xfId="107"/>
    <cellStyle name="Normal 26 3" xfId="108"/>
    <cellStyle name="Normal 26 4" xfId="109"/>
    <cellStyle name="Normal 27" xfId="110"/>
    <cellStyle name="Normal 27 2" xfId="111"/>
    <cellStyle name="Normal 27 3" xfId="112"/>
    <cellStyle name="Normal 27 4" xfId="113"/>
    <cellStyle name="Normal 28" xfId="114"/>
    <cellStyle name="Normal 28 2" xfId="115"/>
    <cellStyle name="Normal 28 3" xfId="116"/>
    <cellStyle name="Normal 28 4" xfId="117"/>
    <cellStyle name="Normal 29" xfId="118"/>
    <cellStyle name="Normal 29 2" xfId="119"/>
    <cellStyle name="Normal 29 3" xfId="120"/>
    <cellStyle name="Normal 29 4" xfId="121"/>
    <cellStyle name="Normal 3" xfId="5"/>
    <cellStyle name="Normal 3 2" xfId="123"/>
    <cellStyle name="Normal 3 3" xfId="124"/>
    <cellStyle name="Normal 3 4" xfId="125"/>
    <cellStyle name="Normal 3 5" xfId="122"/>
    <cellStyle name="Normal 30" xfId="126"/>
    <cellStyle name="Normal 30 2" xfId="127"/>
    <cellStyle name="Normal 30 3" xfId="128"/>
    <cellStyle name="Normal 30 4" xfId="129"/>
    <cellStyle name="Normal 31" xfId="130"/>
    <cellStyle name="Normal 31 2" xfId="131"/>
    <cellStyle name="Normal 31 3" xfId="132"/>
    <cellStyle name="Normal 31 4" xfId="133"/>
    <cellStyle name="Normal 32" xfId="134"/>
    <cellStyle name="Normal 32 2" xfId="135"/>
    <cellStyle name="Normal 32 3" xfId="136"/>
    <cellStyle name="Normal 32 4" xfId="137"/>
    <cellStyle name="Normal 33" xfId="138"/>
    <cellStyle name="Normal 33 2" xfId="139"/>
    <cellStyle name="Normal 33 3" xfId="140"/>
    <cellStyle name="Normal 33 4" xfId="141"/>
    <cellStyle name="Normal 34" xfId="142"/>
    <cellStyle name="Normal 34 2" xfId="143"/>
    <cellStyle name="Normal 34 3" xfId="144"/>
    <cellStyle name="Normal 34 4" xfId="145"/>
    <cellStyle name="Normal 35" xfId="146"/>
    <cellStyle name="Normal 35 2" xfId="147"/>
    <cellStyle name="Normal 35 3" xfId="148"/>
    <cellStyle name="Normal 35 4" xfId="149"/>
    <cellStyle name="Normal 36" xfId="150"/>
    <cellStyle name="Normal 36 2" xfId="151"/>
    <cellStyle name="Normal 36 3" xfId="152"/>
    <cellStyle name="Normal 36 4" xfId="153"/>
    <cellStyle name="Normal 37" xfId="154"/>
    <cellStyle name="Normal 37 2" xfId="155"/>
    <cellStyle name="Normal 37 3" xfId="156"/>
    <cellStyle name="Normal 37 4" xfId="157"/>
    <cellStyle name="Normal 38" xfId="158"/>
    <cellStyle name="Normal 38 2" xfId="159"/>
    <cellStyle name="Normal 38 3" xfId="160"/>
    <cellStyle name="Normal 38 4" xfId="161"/>
    <cellStyle name="Normal 39" xfId="162"/>
    <cellStyle name="Normal 39 2" xfId="163"/>
    <cellStyle name="Normal 39 3" xfId="164"/>
    <cellStyle name="Normal 39 4" xfId="165"/>
    <cellStyle name="Normal 4" xfId="6"/>
    <cellStyle name="Normal 4 2" xfId="167"/>
    <cellStyle name="Normal 4 3" xfId="168"/>
    <cellStyle name="Normal 4 4" xfId="169"/>
    <cellStyle name="Normal 4 5" xfId="166"/>
    <cellStyle name="Normal 40" xfId="170"/>
    <cellStyle name="Normal 40 2" xfId="171"/>
    <cellStyle name="Normal 40 3" xfId="172"/>
    <cellStyle name="Normal 40 4" xfId="173"/>
    <cellStyle name="Normal 41" xfId="174"/>
    <cellStyle name="Normal 41 2" xfId="175"/>
    <cellStyle name="Normal 41 3" xfId="176"/>
    <cellStyle name="Normal 41 4" xfId="177"/>
    <cellStyle name="Normal 42" xfId="11"/>
    <cellStyle name="Normal 43" xfId="307"/>
    <cellStyle name="Normal 44" xfId="308"/>
    <cellStyle name="Normal 45" xfId="309"/>
    <cellStyle name="Normal 46" xfId="310"/>
    <cellStyle name="Normal 47" xfId="311"/>
    <cellStyle name="Normal 48" xfId="312"/>
    <cellStyle name="Normal 49" xfId="313"/>
    <cellStyle name="Normal 5" xfId="7"/>
    <cellStyle name="Normal 5 2" xfId="179"/>
    <cellStyle name="Normal 5 3" xfId="180"/>
    <cellStyle name="Normal 5 4" xfId="181"/>
    <cellStyle name="Normal 5 5" xfId="178"/>
    <cellStyle name="Normal 50" xfId="314"/>
    <cellStyle name="Normal 51" xfId="315"/>
    <cellStyle name="Normal 52" xfId="316"/>
    <cellStyle name="Normal 53" xfId="317"/>
    <cellStyle name="Normal 54" xfId="318"/>
    <cellStyle name="Normal 55" xfId="319"/>
    <cellStyle name="Normal 56" xfId="320"/>
    <cellStyle name="Normal 57" xfId="321"/>
    <cellStyle name="Normal 58" xfId="322"/>
    <cellStyle name="Normal 59" xfId="323"/>
    <cellStyle name="Normal 6" xfId="8"/>
    <cellStyle name="Normal 6 2" xfId="183"/>
    <cellStyle name="Normal 6 3" xfId="184"/>
    <cellStyle name="Normal 6 4" xfId="185"/>
    <cellStyle name="Normal 6 5" xfId="182"/>
    <cellStyle name="Normal 7" xfId="9"/>
    <cellStyle name="Normal 7 2" xfId="187"/>
    <cellStyle name="Normal 7 3" xfId="188"/>
    <cellStyle name="Normal 7 4" xfId="189"/>
    <cellStyle name="Normal 7 5" xfId="186"/>
    <cellStyle name="Normal 8" xfId="10"/>
    <cellStyle name="Normal 8 2" xfId="191"/>
    <cellStyle name="Normal 8 3" xfId="192"/>
    <cellStyle name="Normal 8 4" xfId="193"/>
    <cellStyle name="Normal 8 5" xfId="190"/>
    <cellStyle name="Normal 85 2" xfId="194"/>
    <cellStyle name="Normal 85 2 2" xfId="195"/>
    <cellStyle name="Normal 85 2 3" xfId="196"/>
    <cellStyle name="Normal 85 3" xfId="197"/>
    <cellStyle name="Normal 85 3 2" xfId="198"/>
    <cellStyle name="Normal 85 3 3" xfId="199"/>
    <cellStyle name="Normal 85 4" xfId="200"/>
    <cellStyle name="Normal 85 4 2" xfId="201"/>
    <cellStyle name="Normal 85 4 3" xfId="202"/>
    <cellStyle name="Normal 86 2" xfId="203"/>
    <cellStyle name="Normal 86 2 2" xfId="204"/>
    <cellStyle name="Normal 86 2 3" xfId="205"/>
    <cellStyle name="Normal 86 3" xfId="206"/>
    <cellStyle name="Normal 86 3 2" xfId="207"/>
    <cellStyle name="Normal 86 3 3" xfId="208"/>
    <cellStyle name="Normal 86 4" xfId="209"/>
    <cellStyle name="Normal 86 4 2" xfId="210"/>
    <cellStyle name="Normal 86 4 3" xfId="211"/>
    <cellStyle name="Normal 87 2" xfId="212"/>
    <cellStyle name="Normal 87 2 2" xfId="213"/>
    <cellStyle name="Normal 87 2 3" xfId="214"/>
    <cellStyle name="Normal 87 3" xfId="215"/>
    <cellStyle name="Normal 87 3 2" xfId="216"/>
    <cellStyle name="Normal 87 3 3" xfId="217"/>
    <cellStyle name="Normal 87 4" xfId="218"/>
    <cellStyle name="Normal 87 4 2" xfId="219"/>
    <cellStyle name="Normal 87 4 3" xfId="220"/>
    <cellStyle name="Normal 88 2" xfId="221"/>
    <cellStyle name="Normal 88 2 2" xfId="222"/>
    <cellStyle name="Normal 88 2 3" xfId="223"/>
    <cellStyle name="Normal 88 3" xfId="224"/>
    <cellStyle name="Normal 88 3 2" xfId="225"/>
    <cellStyle name="Normal 88 3 3" xfId="226"/>
    <cellStyle name="Normal 88 4" xfId="227"/>
    <cellStyle name="Normal 88 4 2" xfId="228"/>
    <cellStyle name="Normal 88 4 3" xfId="229"/>
    <cellStyle name="Normal 89 2" xfId="230"/>
    <cellStyle name="Normal 89 2 2" xfId="231"/>
    <cellStyle name="Normal 89 2 3" xfId="232"/>
    <cellStyle name="Normal 89 3" xfId="233"/>
    <cellStyle name="Normal 89 3 2" xfId="234"/>
    <cellStyle name="Normal 89 3 3" xfId="235"/>
    <cellStyle name="Normal 89 4" xfId="236"/>
    <cellStyle name="Normal 89 4 2" xfId="237"/>
    <cellStyle name="Normal 89 4 3" xfId="238"/>
    <cellStyle name="Normal 9" xfId="239"/>
    <cellStyle name="Normal 9 2" xfId="240"/>
    <cellStyle name="Normal 9 3" xfId="241"/>
    <cellStyle name="Normal 9 4" xfId="242"/>
    <cellStyle name="Normal 90 2" xfId="243"/>
    <cellStyle name="Normal 90 2 2" xfId="244"/>
    <cellStyle name="Normal 90 2 3" xfId="245"/>
    <cellStyle name="Normal 90 3" xfId="246"/>
    <cellStyle name="Normal 90 3 2" xfId="247"/>
    <cellStyle name="Normal 90 3 3" xfId="248"/>
    <cellStyle name="Normal 90 4" xfId="249"/>
    <cellStyle name="Normal 90 4 2" xfId="250"/>
    <cellStyle name="Normal 90 4 3" xfId="251"/>
    <cellStyle name="Normal 91 2" xfId="252"/>
    <cellStyle name="Normal 91 2 2" xfId="253"/>
    <cellStyle name="Normal 91 2 3" xfId="254"/>
    <cellStyle name="Normal 91 3" xfId="255"/>
    <cellStyle name="Normal 91 3 2" xfId="256"/>
    <cellStyle name="Normal 91 3 3" xfId="257"/>
    <cellStyle name="Normal 91 4" xfId="258"/>
    <cellStyle name="Normal 91 4 2" xfId="259"/>
    <cellStyle name="Normal 91 4 3" xfId="260"/>
    <cellStyle name="Normal 92 2" xfId="261"/>
    <cellStyle name="Normal 92 2 2" xfId="262"/>
    <cellStyle name="Normal 92 2 3" xfId="263"/>
    <cellStyle name="Normal 92 3" xfId="264"/>
    <cellStyle name="Normal 92 3 2" xfId="265"/>
    <cellStyle name="Normal 92 3 3" xfId="266"/>
    <cellStyle name="Normal 92 4" xfId="267"/>
    <cellStyle name="Normal 92 4 2" xfId="268"/>
    <cellStyle name="Normal 92 4 3" xfId="269"/>
    <cellStyle name="Normal 96" xfId="270"/>
    <cellStyle name="Normal 97" xfId="271"/>
    <cellStyle name="Normal 98" xfId="272"/>
    <cellStyle name="Normal 99" xfId="273"/>
    <cellStyle name="so" xfId="274"/>
    <cellStyle name="so 2" xfId="275"/>
    <cellStyle name="so 3" xfId="276"/>
    <cellStyle name="so 4" xfId="277"/>
    <cellStyle name="SO%" xfId="278"/>
    <cellStyle name="SO% 2" xfId="279"/>
    <cellStyle name="SO% 3" xfId="280"/>
    <cellStyle name="SO% 4" xfId="281"/>
    <cellStyle name="so_BC_Thu_2012" xfId="282"/>
    <cellStyle name="STT" xfId="283"/>
    <cellStyle name="STT 2" xfId="284"/>
    <cellStyle name="STT 3" xfId="285"/>
    <cellStyle name="STT 4" xfId="286"/>
    <cellStyle name=" [0.00]_ Att. 1- Cover" xfId="287"/>
    <cellStyle name="_ Att. 1- Cover" xfId="288"/>
    <cellStyle name="?_ Att. 1- Cover" xfId="289"/>
    <cellStyle name="똿뗦먛귟 [0.00]_PRODUCT DETAIL Q1" xfId="290"/>
    <cellStyle name="똿뗦먛귟_PRODUCT DETAIL Q1" xfId="291"/>
    <cellStyle name="믅됞 [0.00]_PRODUCT DETAIL Q1" xfId="292"/>
    <cellStyle name="믅됞_PRODUCT DETAIL Q1" xfId="293"/>
    <cellStyle name="백분율_95" xfId="294"/>
    <cellStyle name="뷭?_BOOKSHIP" xfId="295"/>
    <cellStyle name="콤마 [0]_1202" xfId="296"/>
    <cellStyle name="콤마_1202" xfId="297"/>
    <cellStyle name="통화 [0]_1202" xfId="298"/>
    <cellStyle name="통화_1202" xfId="299"/>
    <cellStyle name="표준_(정보부문)월별인원계획" xfId="300"/>
    <cellStyle name="一般_00Q3902REV.1" xfId="301"/>
    <cellStyle name="千分位[0]_00Q3902REV.1" xfId="302"/>
    <cellStyle name="千分位_00Q3902REV.1" xfId="303"/>
    <cellStyle name="貨幣 [0]_00Q3902REV.1" xfId="304"/>
    <cellStyle name="貨幣[0]_BRE" xfId="305"/>
    <cellStyle name="貨幣_00Q3902REV.1" xfId="306"/>
  </cellStyles>
  <dxfs count="0"/>
  <tableStyles count="1" defaultTableStyle="TableStyleMedium2" defaultPivotStyle="PivotStyleLight16">
    <tableStyle name="Invisible" pivot="0" table="0" count="0"/>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4"/>
  <sheetViews>
    <sheetView tabSelected="1" workbookViewId="0">
      <selection activeCell="J17" sqref="J17"/>
    </sheetView>
  </sheetViews>
  <sheetFormatPr defaultRowHeight="15.75"/>
  <cols>
    <col min="1" max="1" width="7.28515625" style="6" customWidth="1"/>
    <col min="2" max="2" width="54.5703125" style="6" customWidth="1"/>
    <col min="3" max="4" width="14.5703125" style="6" customWidth="1"/>
    <col min="5" max="6" width="12" style="6" customWidth="1"/>
    <col min="7" max="7" width="9.140625" style="6"/>
    <col min="8" max="8" width="14.7109375" style="6" hidden="1" customWidth="1"/>
    <col min="9" max="16384" width="9.140625" style="6"/>
  </cols>
  <sheetData>
    <row r="1" spans="1:8" ht="21" customHeight="1">
      <c r="A1" s="4" t="s">
        <v>46</v>
      </c>
      <c r="B1" s="4"/>
      <c r="C1" s="4"/>
      <c r="D1" s="48" t="s">
        <v>37</v>
      </c>
      <c r="E1" s="48"/>
      <c r="F1" s="48"/>
    </row>
    <row r="2" spans="1:8" ht="18.75">
      <c r="A2" s="7"/>
      <c r="B2" s="7"/>
      <c r="C2" s="5"/>
      <c r="D2" s="5"/>
      <c r="E2" s="5"/>
      <c r="F2" s="5"/>
    </row>
    <row r="3" spans="1:8" ht="27" customHeight="1">
      <c r="A3" s="22" t="s">
        <v>47</v>
      </c>
      <c r="B3" s="15"/>
      <c r="C3" s="16"/>
      <c r="D3" s="16"/>
      <c r="E3" s="16"/>
      <c r="F3" s="16"/>
    </row>
    <row r="4" spans="1:8">
      <c r="A4" s="49"/>
      <c r="B4" s="49"/>
      <c r="C4" s="49"/>
      <c r="D4" s="49"/>
      <c r="E4" s="49"/>
      <c r="F4" s="49"/>
    </row>
    <row r="5" spans="1:8" ht="17.25" customHeight="1">
      <c r="A5" s="50"/>
      <c r="B5" s="50"/>
      <c r="C5" s="50"/>
      <c r="D5" s="25"/>
      <c r="E5" s="26"/>
      <c r="F5" s="23" t="s">
        <v>0</v>
      </c>
    </row>
    <row r="6" spans="1:8" s="17" customFormat="1" ht="34.9" customHeight="1">
      <c r="A6" s="51" t="s">
        <v>1</v>
      </c>
      <c r="B6" s="52" t="s">
        <v>2</v>
      </c>
      <c r="C6" s="53" t="s">
        <v>33</v>
      </c>
      <c r="D6" s="55" t="s">
        <v>48</v>
      </c>
      <c r="E6" s="57" t="s">
        <v>34</v>
      </c>
      <c r="F6" s="58"/>
    </row>
    <row r="7" spans="1:8" s="17" customFormat="1" ht="52.15" customHeight="1">
      <c r="A7" s="51"/>
      <c r="B7" s="51"/>
      <c r="C7" s="54"/>
      <c r="D7" s="56"/>
      <c r="E7" s="2" t="s">
        <v>33</v>
      </c>
      <c r="F7" s="3" t="s">
        <v>35</v>
      </c>
      <c r="H7" s="36" t="s">
        <v>49</v>
      </c>
    </row>
    <row r="8" spans="1:8" s="29" customFormat="1" ht="21" customHeight="1">
      <c r="A8" s="27" t="s">
        <v>3</v>
      </c>
      <c r="B8" s="28" t="s">
        <v>38</v>
      </c>
      <c r="C8" s="38">
        <v>15000000</v>
      </c>
      <c r="D8" s="38">
        <v>6486501.4196800003</v>
      </c>
      <c r="E8" s="42">
        <f>+D8/C8*100</f>
        <v>43.243342797866667</v>
      </c>
      <c r="F8" s="42">
        <f>+D8/H8*100</f>
        <v>132.4233746520803</v>
      </c>
      <c r="H8" s="38">
        <v>4898305.4817339992</v>
      </c>
    </row>
    <row r="9" spans="1:8" s="8" customFormat="1" ht="21" customHeight="1">
      <c r="A9" s="9" t="s">
        <v>5</v>
      </c>
      <c r="B9" s="10" t="s">
        <v>9</v>
      </c>
      <c r="C9" s="39">
        <v>14267000</v>
      </c>
      <c r="D9" s="39">
        <v>6022375.9683450004</v>
      </c>
      <c r="E9" s="43">
        <f t="shared" ref="E9:E39" si="0">+D9/C9*100</f>
        <v>42.211929405936779</v>
      </c>
      <c r="F9" s="43">
        <f t="shared" ref="F9:F39" si="1">+D9/H9*100</f>
        <v>129.84420907800387</v>
      </c>
      <c r="H9" s="39">
        <v>4638155.2254879996</v>
      </c>
    </row>
    <row r="10" spans="1:8" s="8" customFormat="1" ht="21" customHeight="1">
      <c r="A10" s="11">
        <v>1</v>
      </c>
      <c r="B10" s="12" t="s">
        <v>39</v>
      </c>
      <c r="C10" s="40">
        <v>565000</v>
      </c>
      <c r="D10" s="40">
        <v>232928.71655099999</v>
      </c>
      <c r="E10" s="44">
        <f t="shared" si="0"/>
        <v>41.226321513451325</v>
      </c>
      <c r="F10" s="44">
        <f t="shared" si="1"/>
        <v>103.02666119656926</v>
      </c>
      <c r="H10" s="40">
        <v>226085.86345099998</v>
      </c>
    </row>
    <row r="11" spans="1:8" s="8" customFormat="1" ht="21" customHeight="1">
      <c r="A11" s="11">
        <f>+A10+1</f>
        <v>2</v>
      </c>
      <c r="B11" s="12" t="s">
        <v>10</v>
      </c>
      <c r="C11" s="40">
        <v>485000</v>
      </c>
      <c r="D11" s="40">
        <v>384190.10072599998</v>
      </c>
      <c r="E11" s="44">
        <f t="shared" si="0"/>
        <v>79.214453757938145</v>
      </c>
      <c r="F11" s="44">
        <f t="shared" si="1"/>
        <v>183.92113051997029</v>
      </c>
      <c r="H11" s="40">
        <v>208888.50543699999</v>
      </c>
    </row>
    <row r="12" spans="1:8" s="8" customFormat="1" ht="21" customHeight="1">
      <c r="A12" s="11">
        <f>A11+1</f>
        <v>3</v>
      </c>
      <c r="B12" s="12" t="s">
        <v>11</v>
      </c>
      <c r="C12" s="40">
        <v>3070000</v>
      </c>
      <c r="D12" s="40">
        <v>1526614.0725980001</v>
      </c>
      <c r="E12" s="44">
        <f t="shared" si="0"/>
        <v>49.726842755635182</v>
      </c>
      <c r="F12" s="44">
        <f t="shared" si="1"/>
        <v>110.98260975236623</v>
      </c>
      <c r="H12" s="40">
        <v>1375543.4982149999</v>
      </c>
    </row>
    <row r="13" spans="1:8" s="8" customFormat="1" ht="21" customHeight="1">
      <c r="A13" s="11">
        <f>A12+1</f>
        <v>4</v>
      </c>
      <c r="B13" s="12" t="s">
        <v>12</v>
      </c>
      <c r="C13" s="40">
        <v>799000</v>
      </c>
      <c r="D13" s="40">
        <v>379084.42495000002</v>
      </c>
      <c r="E13" s="44">
        <f t="shared" si="0"/>
        <v>47.444859192740928</v>
      </c>
      <c r="F13" s="44">
        <f t="shared" si="1"/>
        <v>99.369513140465855</v>
      </c>
      <c r="H13" s="40">
        <v>381489.66717199999</v>
      </c>
    </row>
    <row r="14" spans="1:8" s="8" customFormat="1" ht="21" customHeight="1">
      <c r="A14" s="11">
        <f>A13+1</f>
        <v>5</v>
      </c>
      <c r="B14" s="12" t="s">
        <v>13</v>
      </c>
      <c r="C14" s="40">
        <v>635000</v>
      </c>
      <c r="D14" s="40">
        <v>379084.42495000002</v>
      </c>
      <c r="E14" s="44">
        <f t="shared" si="0"/>
        <v>59.698334637795284</v>
      </c>
      <c r="F14" s="44">
        <f t="shared" si="1"/>
        <v>160.30402920805517</v>
      </c>
      <c r="H14" s="40">
        <v>236478.413439</v>
      </c>
    </row>
    <row r="15" spans="1:8" s="8" customFormat="1" ht="21" customHeight="1">
      <c r="A15" s="11">
        <f>A14+1</f>
        <v>6</v>
      </c>
      <c r="B15" s="12" t="s">
        <v>14</v>
      </c>
      <c r="C15" s="40">
        <v>320000</v>
      </c>
      <c r="D15" s="40">
        <v>149645.932088</v>
      </c>
      <c r="E15" s="44">
        <f t="shared" si="0"/>
        <v>46.764353777499998</v>
      </c>
      <c r="F15" s="44">
        <f t="shared" si="1"/>
        <v>97.545026624506704</v>
      </c>
      <c r="H15" s="40">
        <v>153412.15976499999</v>
      </c>
    </row>
    <row r="16" spans="1:8" s="8" customFormat="1" ht="21" customHeight="1">
      <c r="A16" s="11">
        <f>A15+1</f>
        <v>7</v>
      </c>
      <c r="B16" s="12" t="s">
        <v>15</v>
      </c>
      <c r="C16" s="40">
        <v>220000</v>
      </c>
      <c r="D16" s="40">
        <v>124118.089393</v>
      </c>
      <c r="E16" s="44">
        <f t="shared" si="0"/>
        <v>56.417313360454543</v>
      </c>
      <c r="F16" s="44">
        <f t="shared" si="1"/>
        <v>127.72426846517536</v>
      </c>
      <c r="H16" s="40">
        <v>97176.590544999999</v>
      </c>
    </row>
    <row r="17" spans="1:8" s="8" customFormat="1" ht="21" customHeight="1">
      <c r="A17" s="11">
        <v>8</v>
      </c>
      <c r="B17" s="12" t="s">
        <v>40</v>
      </c>
      <c r="C17" s="40">
        <v>7623000</v>
      </c>
      <c r="D17" s="40">
        <v>2558049.3084109998</v>
      </c>
      <c r="E17" s="44">
        <f t="shared" si="0"/>
        <v>33.556989484599235</v>
      </c>
      <c r="F17" s="44">
        <f t="shared" si="1"/>
        <v>156.45115533928595</v>
      </c>
      <c r="H17" s="40">
        <v>1635046.60791</v>
      </c>
    </row>
    <row r="18" spans="1:8" s="8" customFormat="1" ht="21" customHeight="1">
      <c r="A18" s="18" t="s">
        <v>8</v>
      </c>
      <c r="B18" s="19" t="s">
        <v>16</v>
      </c>
      <c r="C18" s="37"/>
      <c r="D18" s="37"/>
      <c r="E18" s="45"/>
      <c r="F18" s="45"/>
      <c r="H18" s="37"/>
    </row>
    <row r="19" spans="1:8" s="8" customFormat="1" ht="21" customHeight="1">
      <c r="A19" s="18" t="s">
        <v>8</v>
      </c>
      <c r="B19" s="19" t="s">
        <v>17</v>
      </c>
      <c r="C19" s="37">
        <v>31000</v>
      </c>
      <c r="D19" s="37">
        <v>16450.930190999999</v>
      </c>
      <c r="E19" s="45">
        <f t="shared" si="0"/>
        <v>53.067516745161292</v>
      </c>
      <c r="F19" s="45">
        <f t="shared" si="1"/>
        <v>103.85279732098296</v>
      </c>
      <c r="H19" s="37">
        <v>15840.623089000001</v>
      </c>
    </row>
    <row r="20" spans="1:8" s="8" customFormat="1" ht="21" customHeight="1">
      <c r="A20" s="18" t="s">
        <v>8</v>
      </c>
      <c r="B20" s="19" t="s">
        <v>19</v>
      </c>
      <c r="C20" s="37">
        <v>6112000</v>
      </c>
      <c r="D20" s="37">
        <v>2395998.3043869999</v>
      </c>
      <c r="E20" s="45">
        <f t="shared" si="0"/>
        <v>39.201542938268979</v>
      </c>
      <c r="F20" s="45">
        <f t="shared" si="1"/>
        <v>193.37709218987226</v>
      </c>
      <c r="H20" s="37">
        <v>1239029.027303</v>
      </c>
    </row>
    <row r="21" spans="1:8" s="8" customFormat="1" ht="21" customHeight="1">
      <c r="A21" s="18" t="s">
        <v>8</v>
      </c>
      <c r="B21" s="19" t="s">
        <v>18</v>
      </c>
      <c r="C21" s="37">
        <v>1430000</v>
      </c>
      <c r="D21" s="37">
        <v>142767.402359</v>
      </c>
      <c r="E21" s="45">
        <f t="shared" si="0"/>
        <v>9.9837344306993003</v>
      </c>
      <c r="F21" s="45">
        <f t="shared" si="1"/>
        <v>42.061740706584729</v>
      </c>
      <c r="H21" s="37">
        <v>339423.428419</v>
      </c>
    </row>
    <row r="22" spans="1:8" s="8" customFormat="1" ht="21" customHeight="1">
      <c r="A22" s="18" t="s">
        <v>8</v>
      </c>
      <c r="B22" s="19" t="s">
        <v>20</v>
      </c>
      <c r="C22" s="37">
        <v>50000</v>
      </c>
      <c r="D22" s="37">
        <v>2832.6714740000002</v>
      </c>
      <c r="E22" s="45">
        <f t="shared" si="0"/>
        <v>5.6653429480000002</v>
      </c>
      <c r="F22" s="45">
        <f t="shared" si="1"/>
        <v>6.9507390810714051</v>
      </c>
      <c r="H22" s="37">
        <v>40753.529098999999</v>
      </c>
    </row>
    <row r="23" spans="1:8" s="8" customFormat="1" ht="21" customHeight="1">
      <c r="A23" s="11">
        <v>9</v>
      </c>
      <c r="B23" s="12" t="s">
        <v>22</v>
      </c>
      <c r="C23" s="40">
        <v>65000</v>
      </c>
      <c r="D23" s="40">
        <v>43352.294069999996</v>
      </c>
      <c r="E23" s="44">
        <f t="shared" si="0"/>
        <v>66.695837030769226</v>
      </c>
      <c r="F23" s="44">
        <f t="shared" si="1"/>
        <v>146.34832891356629</v>
      </c>
      <c r="H23" s="40">
        <v>29622.677889000002</v>
      </c>
    </row>
    <row r="24" spans="1:8" s="8" customFormat="1" ht="52.5" customHeight="1">
      <c r="A24" s="20">
        <f>A23+1</f>
        <v>10</v>
      </c>
      <c r="B24" s="30" t="s">
        <v>25</v>
      </c>
      <c r="C24" s="40">
        <v>15000</v>
      </c>
      <c r="D24" s="40">
        <v>8191.4185710000002</v>
      </c>
      <c r="E24" s="44">
        <f t="shared" si="0"/>
        <v>54.609457140000004</v>
      </c>
      <c r="F24" s="44">
        <f t="shared" si="1"/>
        <v>30.489212365387665</v>
      </c>
      <c r="H24" s="40">
        <v>26866.6126</v>
      </c>
    </row>
    <row r="25" spans="1:8" s="8" customFormat="1" ht="21" customHeight="1">
      <c r="A25" s="11">
        <v>11</v>
      </c>
      <c r="B25" s="12" t="s">
        <v>21</v>
      </c>
      <c r="C25" s="40">
        <v>140000</v>
      </c>
      <c r="D25" s="40">
        <v>91991.882071</v>
      </c>
      <c r="E25" s="44">
        <f t="shared" si="0"/>
        <v>65.708487193571429</v>
      </c>
      <c r="F25" s="44">
        <f t="shared" si="1"/>
        <v>126.34483488946724</v>
      </c>
      <c r="H25" s="40">
        <v>72810.164460999993</v>
      </c>
    </row>
    <row r="26" spans="1:8" s="8" customFormat="1" ht="21.6" customHeight="1">
      <c r="A26" s="11">
        <f>A25+1</f>
        <v>12</v>
      </c>
      <c r="B26" s="12" t="s">
        <v>24</v>
      </c>
      <c r="C26" s="40">
        <v>60000</v>
      </c>
      <c r="D26" s="40">
        <v>36819.702208000002</v>
      </c>
      <c r="E26" s="44">
        <f t="shared" si="0"/>
        <v>61.366170346666671</v>
      </c>
      <c r="F26" s="44">
        <f t="shared" si="1"/>
        <v>58.636412549107</v>
      </c>
      <c r="H26" s="40">
        <v>62793.238207000002</v>
      </c>
    </row>
    <row r="27" spans="1:8" s="8" customFormat="1" ht="21.6" customHeight="1">
      <c r="A27" s="11">
        <f>A26+1</f>
        <v>13</v>
      </c>
      <c r="B27" s="12" t="s">
        <v>23</v>
      </c>
      <c r="C27" s="40">
        <v>270000</v>
      </c>
      <c r="D27" s="40">
        <v>231586.03796199997</v>
      </c>
      <c r="E27" s="44">
        <f t="shared" si="0"/>
        <v>85.772606652592586</v>
      </c>
      <c r="F27" s="44">
        <f t="shared" si="1"/>
        <v>175.52212017885688</v>
      </c>
      <c r="H27" s="40">
        <v>131941.22639699999</v>
      </c>
    </row>
    <row r="28" spans="1:8" s="8" customFormat="1" ht="21.6" customHeight="1">
      <c r="A28" s="9" t="s">
        <v>6</v>
      </c>
      <c r="B28" s="10" t="s">
        <v>36</v>
      </c>
      <c r="C28" s="40"/>
      <c r="D28" s="40"/>
      <c r="E28" s="44"/>
      <c r="F28" s="44"/>
      <c r="H28" s="40"/>
    </row>
    <row r="29" spans="1:8" s="8" customFormat="1" ht="21.6" customHeight="1">
      <c r="A29" s="9" t="s">
        <v>7</v>
      </c>
      <c r="B29" s="10" t="s">
        <v>41</v>
      </c>
      <c r="C29" s="39">
        <v>450000</v>
      </c>
      <c r="D29" s="39">
        <v>373197.23313499999</v>
      </c>
      <c r="E29" s="43">
        <f t="shared" si="0"/>
        <v>82.932718474444442</v>
      </c>
      <c r="F29" s="43">
        <f t="shared" si="1"/>
        <v>179.66080678430924</v>
      </c>
      <c r="H29" s="39">
        <v>207723.23124600001</v>
      </c>
    </row>
    <row r="30" spans="1:8" s="8" customFormat="1" ht="21.6" customHeight="1">
      <c r="A30" s="11">
        <v>1</v>
      </c>
      <c r="B30" s="12" t="s">
        <v>26</v>
      </c>
      <c r="C30" s="40">
        <v>235000</v>
      </c>
      <c r="D30" s="40">
        <v>281426.157817</v>
      </c>
      <c r="E30" s="44">
        <f t="shared" si="0"/>
        <v>119.75581183702128</v>
      </c>
      <c r="F30" s="44">
        <f t="shared" si="1"/>
        <v>219.12452113167885</v>
      </c>
      <c r="H30" s="40">
        <v>128432.069749</v>
      </c>
    </row>
    <row r="31" spans="1:8" s="8" customFormat="1" ht="21.6" customHeight="1">
      <c r="A31" s="11">
        <f>A30+1</f>
        <v>2</v>
      </c>
      <c r="B31" s="12" t="s">
        <v>27</v>
      </c>
      <c r="C31" s="40">
        <v>215000</v>
      </c>
      <c r="D31" s="40">
        <v>91771.075318000003</v>
      </c>
      <c r="E31" s="44">
        <f t="shared" si="0"/>
        <v>42.684221078139537</v>
      </c>
      <c r="F31" s="44">
        <f t="shared" si="1"/>
        <v>115.73935049680432</v>
      </c>
      <c r="H31" s="40">
        <v>79291.161497000008</v>
      </c>
    </row>
    <row r="32" spans="1:8" s="8" customFormat="1" ht="21.6" customHeight="1">
      <c r="A32" s="11">
        <f>A31+1</f>
        <v>3</v>
      </c>
      <c r="B32" s="12" t="s">
        <v>28</v>
      </c>
      <c r="C32" s="40"/>
      <c r="D32" s="40"/>
      <c r="E32" s="44"/>
      <c r="F32" s="44"/>
      <c r="H32" s="40"/>
    </row>
    <row r="33" spans="1:8" s="8" customFormat="1" ht="21.6" customHeight="1">
      <c r="A33" s="11">
        <f>A32+1</f>
        <v>4</v>
      </c>
      <c r="B33" s="12" t="s">
        <v>29</v>
      </c>
      <c r="C33" s="40"/>
      <c r="D33" s="40"/>
      <c r="E33" s="44"/>
      <c r="F33" s="44"/>
      <c r="H33" s="40"/>
    </row>
    <row r="34" spans="1:8" s="8" customFormat="1" ht="21.6" customHeight="1">
      <c r="A34" s="11">
        <v>5</v>
      </c>
      <c r="B34" s="12" t="s">
        <v>30</v>
      </c>
      <c r="C34" s="40"/>
      <c r="D34" s="40"/>
      <c r="E34" s="44"/>
      <c r="F34" s="44"/>
      <c r="H34" s="40"/>
    </row>
    <row r="35" spans="1:8" s="8" customFormat="1" ht="21.6" customHeight="1">
      <c r="A35" s="11">
        <v>6</v>
      </c>
      <c r="B35" s="14" t="s">
        <v>31</v>
      </c>
      <c r="C35" s="40"/>
      <c r="D35" s="40"/>
      <c r="E35" s="44"/>
      <c r="F35" s="44"/>
      <c r="H35" s="40"/>
    </row>
    <row r="36" spans="1:8" s="8" customFormat="1" ht="21.6" customHeight="1">
      <c r="A36" s="9" t="s">
        <v>45</v>
      </c>
      <c r="B36" s="31" t="s">
        <v>32</v>
      </c>
      <c r="C36" s="39">
        <v>4000</v>
      </c>
      <c r="D36" s="39">
        <v>463.31119999999999</v>
      </c>
      <c r="E36" s="43">
        <f t="shared" si="0"/>
        <v>11.58278</v>
      </c>
      <c r="F36" s="43"/>
      <c r="H36" s="39"/>
    </row>
    <row r="37" spans="1:8" s="8" customFormat="1" ht="21" customHeight="1">
      <c r="A37" s="24" t="s">
        <v>4</v>
      </c>
      <c r="B37" s="32" t="s">
        <v>42</v>
      </c>
      <c r="C37" s="39">
        <v>13809900</v>
      </c>
      <c r="D37" s="39">
        <v>5795827.1803480014</v>
      </c>
      <c r="E37" s="43">
        <f t="shared" si="0"/>
        <v>41.968639746471744</v>
      </c>
      <c r="F37" s="43">
        <f t="shared" si="1"/>
        <v>130.55055595670444</v>
      </c>
      <c r="H37" s="39">
        <v>4439527</v>
      </c>
    </row>
    <row r="38" spans="1:8" s="8" customFormat="1" ht="21" customHeight="1">
      <c r="A38" s="13">
        <v>1</v>
      </c>
      <c r="B38" s="33" t="s">
        <v>43</v>
      </c>
      <c r="C38" s="40">
        <v>5084400</v>
      </c>
      <c r="D38" s="40">
        <v>2560078.808929</v>
      </c>
      <c r="E38" s="44">
        <f t="shared" si="0"/>
        <v>50.351640487156793</v>
      </c>
      <c r="F38" s="44">
        <f t="shared" si="1"/>
        <v>114.28683455878381</v>
      </c>
      <c r="H38" s="40">
        <v>2240047</v>
      </c>
    </row>
    <row r="39" spans="1:8" s="8" customFormat="1" ht="21" customHeight="1">
      <c r="A39" s="34">
        <v>2</v>
      </c>
      <c r="B39" s="35" t="s">
        <v>44</v>
      </c>
      <c r="C39" s="41">
        <v>8725500</v>
      </c>
      <c r="D39" s="41">
        <f>+D37-D38</f>
        <v>3235748.3714190014</v>
      </c>
      <c r="E39" s="46">
        <f t="shared" si="0"/>
        <v>37.083816072649142</v>
      </c>
      <c r="F39" s="46">
        <f t="shared" si="1"/>
        <v>147.11424388578217</v>
      </c>
      <c r="H39" s="41">
        <v>2199480</v>
      </c>
    </row>
    <row r="40" spans="1:8" ht="15.95" customHeight="1">
      <c r="A40" s="47"/>
      <c r="B40" s="47"/>
      <c r="C40" s="47"/>
      <c r="D40" s="47"/>
      <c r="E40" s="47"/>
      <c r="F40" s="47"/>
    </row>
    <row r="41" spans="1:8" ht="22.5" customHeight="1">
      <c r="A41" s="8"/>
      <c r="B41" s="21"/>
      <c r="C41" s="8"/>
      <c r="D41" s="8"/>
      <c r="E41" s="8"/>
      <c r="F41" s="8"/>
    </row>
    <row r="42" spans="1:8" ht="18.75">
      <c r="A42" s="8"/>
      <c r="B42" s="21"/>
      <c r="C42" s="8"/>
      <c r="D42" s="8"/>
      <c r="E42" s="8"/>
      <c r="F42" s="8"/>
    </row>
    <row r="43" spans="1:8" ht="18.75">
      <c r="A43" s="1"/>
      <c r="B43" s="21"/>
      <c r="C43" s="8"/>
      <c r="D43" s="8"/>
      <c r="E43" s="8"/>
      <c r="F43" s="8"/>
    </row>
    <row r="44" spans="1:8" ht="18.75">
      <c r="A44" s="1"/>
      <c r="B44" s="21"/>
      <c r="C44" s="8"/>
      <c r="D44" s="8"/>
      <c r="E44" s="8"/>
      <c r="F44" s="8"/>
    </row>
  </sheetData>
  <mergeCells count="9">
    <mergeCell ref="A40:F40"/>
    <mergeCell ref="D1:F1"/>
    <mergeCell ref="A4:F4"/>
    <mergeCell ref="A5:C5"/>
    <mergeCell ref="A6:A7"/>
    <mergeCell ref="B6:B7"/>
    <mergeCell ref="C6:C7"/>
    <mergeCell ref="D6:D7"/>
    <mergeCell ref="E6:F6"/>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A30A6D7-0488-40F9-B77B-374E39E38BF3}">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http://purl.org/dc/dcmitype/"/>
  </ds:schemaRefs>
</ds:datastoreItem>
</file>

<file path=customXml/itemProps2.xml><?xml version="1.0" encoding="utf-8"?>
<ds:datastoreItem xmlns:ds="http://schemas.openxmlformats.org/officeDocument/2006/customXml" ds:itemID="{07D8F4B8-431D-405A-A3DA-9B0A09334702}">
  <ds:schemaRefs>
    <ds:schemaRef ds:uri="http://schemas.microsoft.com/sharepoint/v3/contenttype/forms"/>
  </ds:schemaRefs>
</ds:datastoreItem>
</file>

<file path=customXml/itemProps3.xml><?xml version="1.0" encoding="utf-8"?>
<ds:datastoreItem xmlns:ds="http://schemas.openxmlformats.org/officeDocument/2006/customXml" ds:itemID="{67230E28-E86D-41C4-A64B-1F69DF75DE1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Quang Lương Xuân</dc:creator>
  <cp:lastModifiedBy>qlns</cp:lastModifiedBy>
  <dcterms:created xsi:type="dcterms:W3CDTF">2018-08-22T07:49:45Z</dcterms:created>
  <dcterms:modified xsi:type="dcterms:W3CDTF">2024-07-12T01:02:44Z</dcterms:modified>
</cp:coreProperties>
</file>