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9440" windowHeight="11640"/>
  </bookViews>
  <sheets>
    <sheet name="Sheet1" sheetId="1" r:id="rId1"/>
  </sheet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 i="1" l="1"/>
  <c r="H31" i="1"/>
  <c r="F31" i="1"/>
  <c r="E31" i="1"/>
  <c r="D29" i="1"/>
  <c r="F29" i="1" s="1"/>
  <c r="C29" i="1"/>
  <c r="F26" i="1"/>
  <c r="E26" i="1"/>
  <c r="F25" i="1"/>
  <c r="E25" i="1"/>
  <c r="F24" i="1"/>
  <c r="E24" i="1"/>
  <c r="F23" i="1"/>
  <c r="E23" i="1"/>
  <c r="F22" i="1"/>
  <c r="E22" i="1"/>
  <c r="F21" i="1"/>
  <c r="E21" i="1"/>
  <c r="F20" i="1"/>
  <c r="E20" i="1"/>
  <c r="F19" i="1"/>
  <c r="E19" i="1"/>
  <c r="F18" i="1"/>
  <c r="E18" i="1"/>
  <c r="A18" i="1"/>
  <c r="A19" i="1" s="1"/>
  <c r="A20" i="1" s="1"/>
  <c r="A21" i="1" s="1"/>
  <c r="A22" i="1" s="1"/>
  <c r="A23" i="1" s="1"/>
  <c r="A24" i="1" s="1"/>
  <c r="A25" i="1" s="1"/>
  <c r="F17" i="1"/>
  <c r="E17" i="1"/>
  <c r="A17" i="1"/>
  <c r="F16" i="1"/>
  <c r="E16" i="1"/>
  <c r="F14" i="1"/>
  <c r="E14" i="1"/>
  <c r="F11" i="1"/>
  <c r="E11" i="1"/>
  <c r="H10" i="1"/>
  <c r="H9" i="1" s="1"/>
  <c r="H8" i="1" s="1"/>
  <c r="F10" i="1"/>
  <c r="E10" i="1"/>
  <c r="D10" i="1"/>
  <c r="C10" i="1"/>
  <c r="D9" i="1"/>
  <c r="F9" i="1" s="1"/>
  <c r="C9" i="1"/>
  <c r="C8" i="1"/>
  <c r="E9" i="1" l="1"/>
  <c r="E29" i="1"/>
  <c r="D8" i="1"/>
  <c r="F8" i="1" l="1"/>
  <c r="E8" i="1"/>
</calcChain>
</file>

<file path=xl/sharedStrings.xml><?xml version="1.0" encoding="utf-8"?>
<sst xmlns="http://schemas.openxmlformats.org/spreadsheetml/2006/main" count="46" uniqueCount="45">
  <si>
    <t>Đơn vị: Triệu đồng</t>
  </si>
  <si>
    <t>STT</t>
  </si>
  <si>
    <t>NỘI DUNG</t>
  </si>
  <si>
    <t>A</t>
  </si>
  <si>
    <t>B</t>
  </si>
  <si>
    <t>I</t>
  </si>
  <si>
    <t>III</t>
  </si>
  <si>
    <t>IV</t>
  </si>
  <si>
    <t>V</t>
  </si>
  <si>
    <t>TỔNG CHI NSĐP</t>
  </si>
  <si>
    <t>Chi thường xuyên</t>
  </si>
  <si>
    <t>Chi trả nợ lãi các khoản do chính quyền địa phương vay</t>
  </si>
  <si>
    <t>Chi bổ sung quỹ dự trữ tài chính</t>
  </si>
  <si>
    <t>Dự phòng ngân sách</t>
  </si>
  <si>
    <t>Chi đầu tư phát triển</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</si>
  <si>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</si>
  <si>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</si>
  <si>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</si>
  <si>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</si>
  <si>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Chi giáo dục - đào tạo và dạy nghề</t>
  </si>
  <si>
    <t>Chi khoa học và công nghệ</t>
  </si>
  <si>
    <t>Chi bảo đảm xã hội</t>
  </si>
  <si>
    <t>DỰ TOÁN NĂM</t>
  </si>
  <si>
    <t>CÙNG KỲ NĂM TRƯỚC</t>
  </si>
  <si>
    <t>Biểu số 61/CK-NSNN</t>
  </si>
  <si>
    <t>CHI CÂN ĐỐI NSĐP</t>
  </si>
  <si>
    <t>Chi sự nghiệp y tế, dân số và gia đình</t>
  </si>
  <si>
    <t>Chi sự nghiệp văn hóa thông tin</t>
  </si>
  <si>
    <t>Chi sự nghiệp phát thanh, truyền hình</t>
  </si>
  <si>
    <t>Chi sự nghiệp thể dục thể thao</t>
  </si>
  <si>
    <t>Chi sự nghiệp bảo vệ môi trường</t>
  </si>
  <si>
    <t>Chi sự nghiệp kinh tế</t>
  </si>
  <si>
    <t>Chi hoạt động của cơ quan quản lý hành chính, đảng, đoàn thể</t>
  </si>
  <si>
    <t>CHI TỪ NGUỒN BỔ SUNG CÓ MỤC TIÊU TỪ NSTW CHO NSĐP</t>
  </si>
  <si>
    <t>Chương trình mục tiêu quốc gia</t>
  </si>
  <si>
    <t>Cho các chương trình dự án quan trọng vốn đầu tư</t>
  </si>
  <si>
    <t>Cho các nhiệm vụ, chính sách kinh phí thường xuyên</t>
  </si>
  <si>
    <t>II</t>
  </si>
  <si>
    <t>UBND TỈNH BÌNH ĐỊNH</t>
  </si>
  <si>
    <t>THỰC HIỆN CHI NGÂN SÁCH ĐỊA PHƯƠNG 9 THÁNG ĐẦU NĂM 2022</t>
  </si>
  <si>
    <t>THỰC HIỆN 9 THÁNG ĐẦU NĂM 2022</t>
  </si>
  <si>
    <t>SO SÁNH THỰC HIỆN VỚI (%)</t>
  </si>
  <si>
    <t>Quý I/2021</t>
  </si>
  <si>
    <t>9 tháng 2021</t>
  </si>
  <si>
    <t>Chương trình mục tiêu do NSTW bổ sung cho NSĐP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</si>
</sst>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0.0"/>
  </numFmts>
  <fonts count="26">
    <font>
      <sz val="11"/>
      <color theme="1"/>
      <name val="Calibri"/>
      <family val="2"/>
      <scheme val="minor"/>
    </font>
    <font>
      <sz val="12"/>
      <name val=".VnArial Narrow"/>
    </font>
    <font>
      <sz val="12"/>
      <name val=".VnArial Narrow"/>
      <family val="2"/>
    </font>
    <font>
      <b/>
      <sz val="12"/>
      <name val="Times New Roman"/>
      <family val="1"/>
      <charset val="163"/>
    </font>
    <font>
      <sz val="12"/>
      <name val="Times New Roman"/>
      <family val="1"/>
    </font>
    <font>
      <b/>
      <sz val="12"/>
      <name val="Times New Roman"/>
      <family val="1"/>
    </font>
    <font>
      <i/>
      <sz val="12"/>
      <name val="Times New Roman"/>
      <family val="1"/>
    </font>
    <font>
      <b/>
      <sz val="10"/>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sz val="10"/>
      <name val="Arial"/>
      <family val="2"/>
      <charset val="163"/>
    </font>
    <font>
      <sz val="12"/>
      <name val="Times New Roman"/>
      <family val="1"/>
      <charset val="163"/>
    </font>
    <font>
      <sz val="13"/>
      <name val=".VnTime"/>
      <family val="2"/>
    </font>
    <font>
      <b/>
      <sz val="12"/>
      <name val="Times New Roman h"/>
    </font>
    <font>
      <sz val="11"/>
      <name val="Times New Roman"/>
      <family val="1"/>
      <charset val="163"/>
    </font>
    <font>
      <b/>
      <u/>
      <sz val="12"/>
      <name val="Times New Roman"/>
      <family val="1"/>
    </font>
    <font>
      <u/>
      <sz val="12"/>
      <name val="Times New Roman"/>
      <family val="1"/>
      <charset val="163"/>
    </font>
    <font>
      <sz val="14"/>
      <name val="Times New Roman"/>
      <family val="1"/>
      <charset val="163"/>
    </font>
    <font>
      <i/>
      <sz val="14"/>
      <name val="Times New Roman"/>
      <family val="1"/>
      <charset val="163"/>
    </font>
    <font>
      <i/>
      <sz val="11"/>
      <name val="Times New Roman"/>
      <family val="1"/>
    </font>
    <font>
      <sz val="11"/>
      <color theme="1"/>
      <name val="Calibri"/>
      <family val="2"/>
      <charset val="163"/>
      <scheme val="minor"/>
    </font>
    <font>
      <b/>
      <sz val="12"/>
      <color rgb="FF0070C0"/>
      <name val="Times New Roman"/>
      <family val="1"/>
    </font>
    <font>
      <i/>
      <u/>
      <sz val="12"/>
      <name val="Times New Roman"/>
      <family val="1"/>
      <charset val="163"/>
    </font>
  </fonts>
  <fills count="3">
    <fill>
      <patternFill patternType="none"/>
    </fill>
    <fill>
      <patternFill patternType="gray125"/>
    </fill>
    <fill>
      <patternFill patternType="solid">
        <fgColor rgb="FF00B050"/>
        <bgColor indexed="64"/>
      </patternFill>
    </fill>
  </fills>
  <borders count="1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s>
  <cellStyleXfs count="11">
    <xf numFmtId="0" fontId="0" fillId="0" borderId="0"/>
    <xf numFmtId="43" fontId="17" fillId="0" borderId="0" applyFont="0" applyFill="0" applyBorder="0" applyAlignment="0" applyProtection="0"/>
    <xf numFmtId="44" fontId="17" fillId="0" borderId="0" applyFont="0" applyFill="0" applyBorder="0" applyAlignment="0" applyProtection="0"/>
    <xf numFmtId="164" fontId="15" fillId="0" borderId="0" applyFont="0" applyFill="0" applyBorder="0" applyAlignment="0" applyProtection="0"/>
    <xf numFmtId="0" fontId="12" fillId="0" borderId="0"/>
    <xf numFmtId="0" fontId="13" fillId="0" borderId="0"/>
    <xf numFmtId="0" fontId="2" fillId="0" borderId="0"/>
    <xf numFmtId="0" fontId="23" fillId="0" borderId="0"/>
    <xf numFmtId="0" fontId="12" fillId="0" borderId="0"/>
    <xf numFmtId="0" fontId="17" fillId="0" borderId="0"/>
    <xf numFmtId="0" fontId="1" fillId="0" borderId="0"/>
  </cellStyleXfs>
  <cellXfs count="88">
    <xf numFmtId="0" fontId="0" fillId="0" borderId="0" xfId="0"/>
    <xf numFmtId="14" fontId="7" fillId="0" borderId="1" xfId="6" applyNumberFormat="1" applyFont="1" applyFill="1" applyBorder="1" applyAlignment="1">
      <alignment horizontal="center" vertical="center" wrapText="1"/>
    </xf>
    <xf numFmtId="0" fontId="5" fillId="0" borderId="0" xfId="0" applyFont="1" applyFill="1" applyAlignment="1"/>
    <xf numFmtId="0" fontId="4" fillId="0" borderId="0" xfId="0" applyFont="1" applyFill="1" applyAlignment="1">
      <alignment horizontal="right"/>
    </xf>
    <xf numFmtId="0" fontId="4" fillId="0" borderId="0" xfId="0" applyFont="1" applyFill="1"/>
    <xf numFmtId="0" fontId="10" fillId="0" borderId="0" xfId="0" applyFont="1" applyFill="1" applyAlignment="1">
      <alignment horizontal="left"/>
    </xf>
    <xf numFmtId="0" fontId="11" fillId="0" borderId="0" xfId="0" applyFont="1" applyFill="1"/>
    <xf numFmtId="0" fontId="5" fillId="0" borderId="2" xfId="0" applyFont="1" applyFill="1" applyBorder="1" applyAlignment="1">
      <alignment horizontal="center"/>
    </xf>
    <xf numFmtId="0" fontId="5" fillId="0" borderId="3" xfId="0" applyFont="1" applyFill="1" applyBorder="1" applyAlignment="1">
      <alignment horizontal="center"/>
    </xf>
    <xf numFmtId="3" fontId="18" fillId="0" borderId="3" xfId="0" applyNumberFormat="1" applyFont="1" applyFill="1" applyBorder="1"/>
    <xf numFmtId="0" fontId="4" fillId="0" borderId="3" xfId="0" applyFont="1" applyFill="1" applyBorder="1" applyAlignment="1">
      <alignment horizontal="center"/>
    </xf>
    <xf numFmtId="0" fontId="3" fillId="0" borderId="3" xfId="0" applyFont="1" applyFill="1" applyBorder="1" applyAlignment="1">
      <alignment horizontal="center"/>
    </xf>
    <xf numFmtId="0" fontId="10" fillId="0" borderId="0" xfId="0" applyFont="1" applyFill="1"/>
    <xf numFmtId="0" fontId="4" fillId="0" borderId="3" xfId="0" applyFont="1" applyFill="1" applyBorder="1"/>
    <xf numFmtId="0" fontId="5" fillId="0" borderId="3" xfId="0" applyFont="1" applyFill="1" applyBorder="1"/>
    <xf numFmtId="0" fontId="9" fillId="0" borderId="0" xfId="0" applyFont="1" applyFill="1" applyAlignment="1">
      <alignment horizontal="centerContinuous"/>
    </xf>
    <xf numFmtId="0" fontId="8" fillId="0" borderId="0" xfId="0" applyFont="1" applyFill="1"/>
    <xf numFmtId="0" fontId="4" fillId="0" borderId="3" xfId="0" applyFont="1" applyFill="1" applyBorder="1" applyAlignment="1">
      <alignment horizontal="center" vertical="center"/>
    </xf>
    <xf numFmtId="0" fontId="5" fillId="0" borderId="2" xfId="0" applyFont="1" applyFill="1" applyBorder="1"/>
    <xf numFmtId="0" fontId="4" fillId="0" borderId="4" xfId="0" applyFont="1" applyFill="1" applyBorder="1" applyAlignment="1">
      <alignment horizontal="center"/>
    </xf>
    <xf numFmtId="0" fontId="5" fillId="0" borderId="3" xfId="0" applyFont="1" applyFill="1" applyBorder="1" applyAlignment="1">
      <alignment horizontal="center" vertical="center"/>
    </xf>
    <xf numFmtId="0" fontId="14" fillId="0" borderId="3" xfId="0" applyFont="1" applyFill="1" applyBorder="1"/>
    <xf numFmtId="3" fontId="6" fillId="0" borderId="3" xfId="0" applyNumberFormat="1" applyFont="1" applyFill="1" applyBorder="1"/>
    <xf numFmtId="0" fontId="4" fillId="0" borderId="3" xfId="0" applyFont="1" applyFill="1" applyBorder="1" applyAlignment="1">
      <alignment horizontal="justify" wrapText="1"/>
    </xf>
    <xf numFmtId="0" fontId="4" fillId="0" borderId="3" xfId="0" applyFont="1" applyFill="1" applyBorder="1" applyAlignment="1">
      <alignment horizontal="left" wrapText="1"/>
    </xf>
    <xf numFmtId="0" fontId="3" fillId="0" borderId="3" xfId="0" applyFont="1" applyFill="1" applyBorder="1" applyAlignment="1">
      <alignment horizontal="left" wrapText="1"/>
    </xf>
    <xf numFmtId="0" fontId="20" fillId="0" borderId="0" xfId="0" applyFont="1" applyFill="1"/>
    <xf numFmtId="0" fontId="21" fillId="0" borderId="0" xfId="0" applyFont="1" applyFill="1"/>
    <xf numFmtId="0" fontId="11" fillId="0" borderId="0" xfId="0" applyFont="1" applyFill="1" applyAlignment="1">
      <alignment horizontal="right"/>
    </xf>
    <xf numFmtId="3" fontId="5" fillId="0" borderId="2" xfId="0" applyNumberFormat="1" applyFont="1" applyFill="1" applyBorder="1"/>
    <xf numFmtId="165" fontId="4" fillId="0" borderId="3" xfId="0" applyNumberFormat="1" applyFont="1" applyFill="1" applyBorder="1" applyAlignment="1">
      <alignment horizontal="right" vertical="center"/>
    </xf>
    <xf numFmtId="3" fontId="4" fillId="0" borderId="3" xfId="0" applyNumberFormat="1" applyFont="1" applyFill="1" applyBorder="1" applyAlignment="1">
      <alignment vertical="center"/>
    </xf>
    <xf numFmtId="3" fontId="5" fillId="0" borderId="3" xfId="0" applyNumberFormat="1" applyFont="1" applyFill="1" applyBorder="1" applyAlignment="1">
      <alignment vertical="center"/>
    </xf>
    <xf numFmtId="3" fontId="4" fillId="0" borderId="3" xfId="0" applyNumberFormat="1" applyFont="1" applyFill="1" applyBorder="1"/>
    <xf numFmtId="3" fontId="5" fillId="0" borderId="3" xfId="0" applyNumberFormat="1" applyFont="1" applyFill="1" applyBorder="1"/>
    <xf numFmtId="0" fontId="5" fillId="0" borderId="0" xfId="0" applyFont="1" applyFill="1" applyAlignment="1">
      <alignment horizontal="center"/>
    </xf>
    <xf numFmtId="0" fontId="7" fillId="0" borderId="1" xfId="6" applyNumberFormat="1" applyFont="1" applyFill="1" applyBorder="1" applyAlignment="1">
      <alignment horizontal="center" vertical="center" wrapText="1"/>
    </xf>
    <xf numFmtId="0" fontId="5" fillId="0" borderId="0" xfId="0" applyFont="1" applyFill="1" applyAlignment="1">
      <alignment horizontal="center"/>
    </xf>
    <xf numFmtId="0" fontId="5" fillId="0" borderId="0" xfId="0" applyFont="1" applyFill="1" applyAlignment="1">
      <alignment horizontal="center" wrapText="1"/>
    </xf>
    <xf numFmtId="0" fontId="6" fillId="0" borderId="0" xfId="0" applyNumberFormat="1" applyFont="1" applyFill="1" applyBorder="1" applyAlignment="1">
      <alignment horizontal="center" vertical="center" wrapText="1"/>
    </xf>
    <xf numFmtId="0" fontId="22" fillId="0" borderId="0" xfId="0" applyFont="1" applyFill="1" applyBorder="1" applyAlignment="1">
      <alignment horizontal="right"/>
    </xf>
    <xf numFmtId="0" fontId="3" fillId="0" borderId="5" xfId="0"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6" xfId="6" applyNumberFormat="1" applyFont="1" applyFill="1" applyBorder="1" applyAlignment="1">
      <alignment horizontal="center" vertical="center" wrapText="1"/>
    </xf>
    <xf numFmtId="0" fontId="7" fillId="0" borderId="1" xfId="6" applyNumberFormat="1" applyFont="1" applyFill="1" applyBorder="1" applyAlignment="1">
      <alignment horizontal="center" vertical="center" wrapText="1"/>
    </xf>
    <xf numFmtId="0" fontId="7" fillId="0" borderId="7" xfId="6" applyNumberFormat="1" applyFont="1" applyFill="1" applyBorder="1" applyAlignment="1">
      <alignment horizontal="center" vertical="center" wrapText="1"/>
    </xf>
    <xf numFmtId="0" fontId="7" fillId="0" borderId="8" xfId="6" applyNumberFormat="1" applyFont="1" applyFill="1" applyBorder="1" applyAlignment="1">
      <alignment horizontal="center" vertical="center" wrapText="1"/>
    </xf>
    <xf numFmtId="0" fontId="8" fillId="0" borderId="0" xfId="0" applyFont="1" applyFill="1" applyAlignment="1">
      <alignment horizontal="center" vertical="center"/>
    </xf>
    <xf numFmtId="0" fontId="8" fillId="2" borderId="0" xfId="0" applyFont="1" applyFill="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9" xfId="0" applyFont="1" applyFill="1" applyBorder="1" applyAlignment="1">
      <alignment horizontal="center" vertical="center"/>
    </xf>
    <xf numFmtId="0" fontId="8" fillId="2" borderId="9" xfId="0" applyFont="1" applyFill="1" applyBorder="1" applyAlignment="1">
      <alignment horizontal="center" vertical="center" wrapText="1"/>
    </xf>
    <xf numFmtId="165" fontId="5" fillId="0" borderId="2" xfId="0" applyNumberFormat="1" applyFont="1" applyFill="1" applyBorder="1"/>
    <xf numFmtId="165" fontId="5" fillId="0" borderId="6" xfId="0" applyNumberFormat="1" applyFont="1" applyFill="1" applyBorder="1"/>
    <xf numFmtId="165" fontId="5" fillId="0" borderId="3" xfId="0" applyNumberFormat="1" applyFont="1" applyFill="1" applyBorder="1"/>
    <xf numFmtId="165" fontId="5" fillId="0" borderId="10" xfId="0" applyNumberFormat="1" applyFont="1" applyFill="1" applyBorder="1"/>
    <xf numFmtId="165" fontId="4" fillId="0" borderId="3" xfId="0" applyNumberFormat="1" applyFont="1" applyFill="1" applyBorder="1"/>
    <xf numFmtId="165" fontId="4" fillId="0" borderId="10" xfId="0" applyNumberFormat="1" applyFont="1" applyFill="1" applyBorder="1"/>
    <xf numFmtId="3" fontId="4" fillId="0" borderId="2" xfId="0" applyNumberFormat="1" applyFont="1" applyFill="1" applyBorder="1"/>
    <xf numFmtId="165" fontId="6" fillId="0" borderId="3" xfId="0" applyNumberFormat="1" applyFont="1" applyFill="1" applyBorder="1"/>
    <xf numFmtId="3" fontId="24" fillId="0" borderId="3" xfId="0" applyNumberFormat="1" applyFont="1" applyFill="1" applyBorder="1"/>
    <xf numFmtId="0" fontId="14" fillId="0" borderId="3" xfId="0" applyFont="1" applyFill="1" applyBorder="1" applyAlignment="1">
      <alignment vertical="center" wrapText="1"/>
    </xf>
    <xf numFmtId="165" fontId="4" fillId="0" borderId="3" xfId="0" applyNumberFormat="1" applyFont="1" applyFill="1" applyBorder="1" applyAlignment="1">
      <alignment vertical="center"/>
    </xf>
    <xf numFmtId="165" fontId="4" fillId="0" borderId="10" xfId="0" applyNumberFormat="1" applyFont="1" applyFill="1" applyBorder="1" applyAlignment="1">
      <alignment vertical="center"/>
    </xf>
    <xf numFmtId="0" fontId="16" fillId="0" borderId="3" xfId="0" applyFont="1" applyFill="1" applyBorder="1" applyAlignment="1">
      <alignment vertical="center" wrapText="1"/>
    </xf>
    <xf numFmtId="165" fontId="5" fillId="0" borderId="3" xfId="0" applyNumberFormat="1" applyFont="1" applyFill="1" applyBorder="1" applyAlignment="1">
      <alignment vertical="center"/>
    </xf>
    <xf numFmtId="165" fontId="5" fillId="0" borderId="10" xfId="0" applyNumberFormat="1" applyFont="1" applyFill="1" applyBorder="1" applyAlignment="1">
      <alignment vertical="center"/>
    </xf>
    <xf numFmtId="0" fontId="11" fillId="0" borderId="0" xfId="0" applyFont="1" applyFill="1" applyAlignment="1">
      <alignment vertical="center"/>
    </xf>
    <xf numFmtId="3" fontId="24" fillId="0" borderId="3" xfId="0" applyNumberFormat="1" applyFont="1" applyFill="1" applyBorder="1" applyAlignment="1">
      <alignment vertical="center"/>
    </xf>
    <xf numFmtId="0" fontId="14" fillId="0" borderId="3" xfId="0" applyFont="1" applyFill="1" applyBorder="1" applyAlignment="1">
      <alignment horizontal="center" vertical="center"/>
    </xf>
    <xf numFmtId="3" fontId="14" fillId="0" borderId="3" xfId="0" applyNumberFormat="1" applyFont="1" applyFill="1" applyBorder="1"/>
    <xf numFmtId="165" fontId="14" fillId="0" borderId="3" xfId="0" applyNumberFormat="1" applyFont="1" applyFill="1" applyBorder="1"/>
    <xf numFmtId="165" fontId="14" fillId="0" borderId="3" xfId="0" applyNumberFormat="1" applyFont="1" applyFill="1" applyBorder="1" applyAlignment="1">
      <alignment vertical="center"/>
    </xf>
    <xf numFmtId="0" fontId="14" fillId="0" borderId="4" xfId="0" applyFont="1" applyFill="1" applyBorder="1" applyAlignment="1">
      <alignment horizontal="center" vertical="center"/>
    </xf>
    <xf numFmtId="0" fontId="14" fillId="0" borderId="4" xfId="0" applyFont="1" applyFill="1" applyBorder="1" applyAlignment="1">
      <alignment wrapText="1"/>
    </xf>
    <xf numFmtId="3" fontId="14" fillId="0" borderId="4" xfId="0" applyNumberFormat="1" applyFont="1" applyFill="1" applyBorder="1" applyAlignment="1">
      <alignment vertical="center"/>
    </xf>
    <xf numFmtId="165" fontId="14" fillId="0" borderId="4" xfId="0" applyNumberFormat="1" applyFont="1" applyFill="1" applyBorder="1" applyAlignment="1">
      <alignment vertical="center"/>
    </xf>
    <xf numFmtId="165" fontId="4" fillId="0" borderId="4" xfId="0" applyNumberFormat="1" applyFont="1" applyFill="1" applyBorder="1" applyAlignment="1">
      <alignment vertical="center"/>
    </xf>
    <xf numFmtId="3" fontId="14" fillId="0" borderId="4" xfId="0" applyNumberFormat="1" applyFont="1" applyFill="1" applyBorder="1"/>
    <xf numFmtId="0" fontId="14" fillId="0" borderId="11" xfId="0" applyFont="1" applyFill="1" applyBorder="1" applyAlignment="1">
      <alignment horizontal="center"/>
    </xf>
    <xf numFmtId="0" fontId="14" fillId="0" borderId="11" xfId="0" applyFont="1" applyFill="1" applyBorder="1"/>
    <xf numFmtId="3" fontId="4" fillId="0" borderId="11" xfId="0" applyNumberFormat="1" applyFont="1" applyFill="1" applyBorder="1"/>
    <xf numFmtId="3" fontId="25" fillId="0" borderId="11" xfId="0" applyNumberFormat="1" applyFont="1" applyFill="1" applyBorder="1"/>
    <xf numFmtId="3" fontId="25" fillId="0" borderId="11" xfId="0" applyNumberFormat="1" applyFont="1" applyFill="1" applyBorder="1" applyAlignment="1">
      <alignment horizontal="right"/>
    </xf>
    <xf numFmtId="0" fontId="4" fillId="0" borderId="4" xfId="0" applyFont="1" applyFill="1" applyBorder="1"/>
    <xf numFmtId="3" fontId="19" fillId="0" borderId="4" xfId="0" applyNumberFormat="1" applyFont="1" applyFill="1" applyBorder="1"/>
    <xf numFmtId="3" fontId="19" fillId="0" borderId="4" xfId="0" applyNumberFormat="1" applyFont="1" applyFill="1" applyBorder="1" applyAlignment="1">
      <alignment horizontal="right"/>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tabSelected="1" topLeftCell="A16" workbookViewId="0">
      <selection activeCell="E13" sqref="E13"/>
    </sheetView>
  </sheetViews>
  <sheetFormatPr defaultColWidth="12.85546875" defaultRowHeight="15.75"/>
  <cols>
    <col min="1" max="1" width="5.5703125" style="4" customWidth="1"/>
    <col min="2" max="2" width="40.7109375" style="4" customWidth="1"/>
    <col min="3" max="3" width="12.28515625" style="4" customWidth="1"/>
    <col min="4" max="4" width="12.85546875" style="4" customWidth="1"/>
    <col min="5" max="5" width="10.140625" style="3" customWidth="1"/>
    <col min="6" max="6" width="12.28515625" style="3" customWidth="1"/>
    <col min="7" max="7" width="12.85546875" style="4"/>
    <col min="8" max="10" width="12.85546875" style="4" hidden="1" customWidth="1"/>
    <col min="11" max="11" width="0" style="4" hidden="1" customWidth="1"/>
    <col min="12" max="256" width="12.85546875" style="4"/>
    <col min="257" max="257" width="5.5703125" style="4" customWidth="1"/>
    <col min="258" max="258" width="40.7109375" style="4" customWidth="1"/>
    <col min="259" max="259" width="12.28515625" style="4" customWidth="1"/>
    <col min="260" max="260" width="12.85546875" style="4" customWidth="1"/>
    <col min="261" max="261" width="10.140625" style="4" customWidth="1"/>
    <col min="262" max="262" width="12.28515625" style="4" customWidth="1"/>
    <col min="263" max="263" width="12.85546875" style="4"/>
    <col min="264" max="267" width="0" style="4" hidden="1" customWidth="1"/>
    <col min="268" max="512" width="12.85546875" style="4"/>
    <col min="513" max="513" width="5.5703125" style="4" customWidth="1"/>
    <col min="514" max="514" width="40.7109375" style="4" customWidth="1"/>
    <col min="515" max="515" width="12.28515625" style="4" customWidth="1"/>
    <col min="516" max="516" width="12.85546875" style="4" customWidth="1"/>
    <col min="517" max="517" width="10.140625" style="4" customWidth="1"/>
    <col min="518" max="518" width="12.28515625" style="4" customWidth="1"/>
    <col min="519" max="519" width="12.85546875" style="4"/>
    <col min="520" max="523" width="0" style="4" hidden="1" customWidth="1"/>
    <col min="524" max="768" width="12.85546875" style="4"/>
    <col min="769" max="769" width="5.5703125" style="4" customWidth="1"/>
    <col min="770" max="770" width="40.7109375" style="4" customWidth="1"/>
    <col min="771" max="771" width="12.28515625" style="4" customWidth="1"/>
    <col min="772" max="772" width="12.85546875" style="4" customWidth="1"/>
    <col min="773" max="773" width="10.140625" style="4" customWidth="1"/>
    <col min="774" max="774" width="12.28515625" style="4" customWidth="1"/>
    <col min="775" max="775" width="12.85546875" style="4"/>
    <col min="776" max="779" width="0" style="4" hidden="1" customWidth="1"/>
    <col min="780" max="1024" width="12.85546875" style="4"/>
    <col min="1025" max="1025" width="5.5703125" style="4" customWidth="1"/>
    <col min="1026" max="1026" width="40.7109375" style="4" customWidth="1"/>
    <col min="1027" max="1027" width="12.28515625" style="4" customWidth="1"/>
    <col min="1028" max="1028" width="12.85546875" style="4" customWidth="1"/>
    <col min="1029" max="1029" width="10.140625" style="4" customWidth="1"/>
    <col min="1030" max="1030" width="12.28515625" style="4" customWidth="1"/>
    <col min="1031" max="1031" width="12.85546875" style="4"/>
    <col min="1032" max="1035" width="0" style="4" hidden="1" customWidth="1"/>
    <col min="1036" max="1280" width="12.85546875" style="4"/>
    <col min="1281" max="1281" width="5.5703125" style="4" customWidth="1"/>
    <col min="1282" max="1282" width="40.7109375" style="4" customWidth="1"/>
    <col min="1283" max="1283" width="12.28515625" style="4" customWidth="1"/>
    <col min="1284" max="1284" width="12.85546875" style="4" customWidth="1"/>
    <col min="1285" max="1285" width="10.140625" style="4" customWidth="1"/>
    <col min="1286" max="1286" width="12.28515625" style="4" customWidth="1"/>
    <col min="1287" max="1287" width="12.85546875" style="4"/>
    <col min="1288" max="1291" width="0" style="4" hidden="1" customWidth="1"/>
    <col min="1292" max="1536" width="12.85546875" style="4"/>
    <col min="1537" max="1537" width="5.5703125" style="4" customWidth="1"/>
    <col min="1538" max="1538" width="40.7109375" style="4" customWidth="1"/>
    <col min="1539" max="1539" width="12.28515625" style="4" customWidth="1"/>
    <col min="1540" max="1540" width="12.85546875" style="4" customWidth="1"/>
    <col min="1541" max="1541" width="10.140625" style="4" customWidth="1"/>
    <col min="1542" max="1542" width="12.28515625" style="4" customWidth="1"/>
    <col min="1543" max="1543" width="12.85546875" style="4"/>
    <col min="1544" max="1547" width="0" style="4" hidden="1" customWidth="1"/>
    <col min="1548" max="1792" width="12.85546875" style="4"/>
    <col min="1793" max="1793" width="5.5703125" style="4" customWidth="1"/>
    <col min="1794" max="1794" width="40.7109375" style="4" customWidth="1"/>
    <col min="1795" max="1795" width="12.28515625" style="4" customWidth="1"/>
    <col min="1796" max="1796" width="12.85546875" style="4" customWidth="1"/>
    <col min="1797" max="1797" width="10.140625" style="4" customWidth="1"/>
    <col min="1798" max="1798" width="12.28515625" style="4" customWidth="1"/>
    <col min="1799" max="1799" width="12.85546875" style="4"/>
    <col min="1800" max="1803" width="0" style="4" hidden="1" customWidth="1"/>
    <col min="1804" max="2048" width="12.85546875" style="4"/>
    <col min="2049" max="2049" width="5.5703125" style="4" customWidth="1"/>
    <col min="2050" max="2050" width="40.7109375" style="4" customWidth="1"/>
    <col min="2051" max="2051" width="12.28515625" style="4" customWidth="1"/>
    <col min="2052" max="2052" width="12.85546875" style="4" customWidth="1"/>
    <col min="2053" max="2053" width="10.140625" style="4" customWidth="1"/>
    <col min="2054" max="2054" width="12.28515625" style="4" customWidth="1"/>
    <col min="2055" max="2055" width="12.85546875" style="4"/>
    <col min="2056" max="2059" width="0" style="4" hidden="1" customWidth="1"/>
    <col min="2060" max="2304" width="12.85546875" style="4"/>
    <col min="2305" max="2305" width="5.5703125" style="4" customWidth="1"/>
    <col min="2306" max="2306" width="40.7109375" style="4" customWidth="1"/>
    <col min="2307" max="2307" width="12.28515625" style="4" customWidth="1"/>
    <col min="2308" max="2308" width="12.85546875" style="4" customWidth="1"/>
    <col min="2309" max="2309" width="10.140625" style="4" customWidth="1"/>
    <col min="2310" max="2310" width="12.28515625" style="4" customWidth="1"/>
    <col min="2311" max="2311" width="12.85546875" style="4"/>
    <col min="2312" max="2315" width="0" style="4" hidden="1" customWidth="1"/>
    <col min="2316" max="2560" width="12.85546875" style="4"/>
    <col min="2561" max="2561" width="5.5703125" style="4" customWidth="1"/>
    <col min="2562" max="2562" width="40.7109375" style="4" customWidth="1"/>
    <col min="2563" max="2563" width="12.28515625" style="4" customWidth="1"/>
    <col min="2564" max="2564" width="12.85546875" style="4" customWidth="1"/>
    <col min="2565" max="2565" width="10.140625" style="4" customWidth="1"/>
    <col min="2566" max="2566" width="12.28515625" style="4" customWidth="1"/>
    <col min="2567" max="2567" width="12.85546875" style="4"/>
    <col min="2568" max="2571" width="0" style="4" hidden="1" customWidth="1"/>
    <col min="2572" max="2816" width="12.85546875" style="4"/>
    <col min="2817" max="2817" width="5.5703125" style="4" customWidth="1"/>
    <col min="2818" max="2818" width="40.7109375" style="4" customWidth="1"/>
    <col min="2819" max="2819" width="12.28515625" style="4" customWidth="1"/>
    <col min="2820" max="2820" width="12.85546875" style="4" customWidth="1"/>
    <col min="2821" max="2821" width="10.140625" style="4" customWidth="1"/>
    <col min="2822" max="2822" width="12.28515625" style="4" customWidth="1"/>
    <col min="2823" max="2823" width="12.85546875" style="4"/>
    <col min="2824" max="2827" width="0" style="4" hidden="1" customWidth="1"/>
    <col min="2828" max="3072" width="12.85546875" style="4"/>
    <col min="3073" max="3073" width="5.5703125" style="4" customWidth="1"/>
    <col min="3074" max="3074" width="40.7109375" style="4" customWidth="1"/>
    <col min="3075" max="3075" width="12.28515625" style="4" customWidth="1"/>
    <col min="3076" max="3076" width="12.85546875" style="4" customWidth="1"/>
    <col min="3077" max="3077" width="10.140625" style="4" customWidth="1"/>
    <col min="3078" max="3078" width="12.28515625" style="4" customWidth="1"/>
    <col min="3079" max="3079" width="12.85546875" style="4"/>
    <col min="3080" max="3083" width="0" style="4" hidden="1" customWidth="1"/>
    <col min="3084" max="3328" width="12.85546875" style="4"/>
    <col min="3329" max="3329" width="5.5703125" style="4" customWidth="1"/>
    <col min="3330" max="3330" width="40.7109375" style="4" customWidth="1"/>
    <col min="3331" max="3331" width="12.28515625" style="4" customWidth="1"/>
    <col min="3332" max="3332" width="12.85546875" style="4" customWidth="1"/>
    <col min="3333" max="3333" width="10.140625" style="4" customWidth="1"/>
    <col min="3334" max="3334" width="12.28515625" style="4" customWidth="1"/>
    <col min="3335" max="3335" width="12.85546875" style="4"/>
    <col min="3336" max="3339" width="0" style="4" hidden="1" customWidth="1"/>
    <col min="3340" max="3584" width="12.85546875" style="4"/>
    <col min="3585" max="3585" width="5.5703125" style="4" customWidth="1"/>
    <col min="3586" max="3586" width="40.7109375" style="4" customWidth="1"/>
    <col min="3587" max="3587" width="12.28515625" style="4" customWidth="1"/>
    <col min="3588" max="3588" width="12.85546875" style="4" customWidth="1"/>
    <col min="3589" max="3589" width="10.140625" style="4" customWidth="1"/>
    <col min="3590" max="3590" width="12.28515625" style="4" customWidth="1"/>
    <col min="3591" max="3591" width="12.85546875" style="4"/>
    <col min="3592" max="3595" width="0" style="4" hidden="1" customWidth="1"/>
    <col min="3596" max="3840" width="12.85546875" style="4"/>
    <col min="3841" max="3841" width="5.5703125" style="4" customWidth="1"/>
    <col min="3842" max="3842" width="40.7109375" style="4" customWidth="1"/>
    <col min="3843" max="3843" width="12.28515625" style="4" customWidth="1"/>
    <col min="3844" max="3844" width="12.85546875" style="4" customWidth="1"/>
    <col min="3845" max="3845" width="10.140625" style="4" customWidth="1"/>
    <col min="3846" max="3846" width="12.28515625" style="4" customWidth="1"/>
    <col min="3847" max="3847" width="12.85546875" style="4"/>
    <col min="3848" max="3851" width="0" style="4" hidden="1" customWidth="1"/>
    <col min="3852" max="4096" width="12.85546875" style="4"/>
    <col min="4097" max="4097" width="5.5703125" style="4" customWidth="1"/>
    <col min="4098" max="4098" width="40.7109375" style="4" customWidth="1"/>
    <col min="4099" max="4099" width="12.28515625" style="4" customWidth="1"/>
    <col min="4100" max="4100" width="12.85546875" style="4" customWidth="1"/>
    <col min="4101" max="4101" width="10.140625" style="4" customWidth="1"/>
    <col min="4102" max="4102" width="12.28515625" style="4" customWidth="1"/>
    <col min="4103" max="4103" width="12.85546875" style="4"/>
    <col min="4104" max="4107" width="0" style="4" hidden="1" customWidth="1"/>
    <col min="4108" max="4352" width="12.85546875" style="4"/>
    <col min="4353" max="4353" width="5.5703125" style="4" customWidth="1"/>
    <col min="4354" max="4354" width="40.7109375" style="4" customWidth="1"/>
    <col min="4355" max="4355" width="12.28515625" style="4" customWidth="1"/>
    <col min="4356" max="4356" width="12.85546875" style="4" customWidth="1"/>
    <col min="4357" max="4357" width="10.140625" style="4" customWidth="1"/>
    <col min="4358" max="4358" width="12.28515625" style="4" customWidth="1"/>
    <col min="4359" max="4359" width="12.85546875" style="4"/>
    <col min="4360" max="4363" width="0" style="4" hidden="1" customWidth="1"/>
    <col min="4364" max="4608" width="12.85546875" style="4"/>
    <col min="4609" max="4609" width="5.5703125" style="4" customWidth="1"/>
    <col min="4610" max="4610" width="40.7109375" style="4" customWidth="1"/>
    <col min="4611" max="4611" width="12.28515625" style="4" customWidth="1"/>
    <col min="4612" max="4612" width="12.85546875" style="4" customWidth="1"/>
    <col min="4613" max="4613" width="10.140625" style="4" customWidth="1"/>
    <col min="4614" max="4614" width="12.28515625" style="4" customWidth="1"/>
    <col min="4615" max="4615" width="12.85546875" style="4"/>
    <col min="4616" max="4619" width="0" style="4" hidden="1" customWidth="1"/>
    <col min="4620" max="4864" width="12.85546875" style="4"/>
    <col min="4865" max="4865" width="5.5703125" style="4" customWidth="1"/>
    <col min="4866" max="4866" width="40.7109375" style="4" customWidth="1"/>
    <col min="4867" max="4867" width="12.28515625" style="4" customWidth="1"/>
    <col min="4868" max="4868" width="12.85546875" style="4" customWidth="1"/>
    <col min="4869" max="4869" width="10.140625" style="4" customWidth="1"/>
    <col min="4870" max="4870" width="12.28515625" style="4" customWidth="1"/>
    <col min="4871" max="4871" width="12.85546875" style="4"/>
    <col min="4872" max="4875" width="0" style="4" hidden="1" customWidth="1"/>
    <col min="4876" max="5120" width="12.85546875" style="4"/>
    <col min="5121" max="5121" width="5.5703125" style="4" customWidth="1"/>
    <col min="5122" max="5122" width="40.7109375" style="4" customWidth="1"/>
    <col min="5123" max="5123" width="12.28515625" style="4" customWidth="1"/>
    <col min="5124" max="5124" width="12.85546875" style="4" customWidth="1"/>
    <col min="5125" max="5125" width="10.140625" style="4" customWidth="1"/>
    <col min="5126" max="5126" width="12.28515625" style="4" customWidth="1"/>
    <col min="5127" max="5127" width="12.85546875" style="4"/>
    <col min="5128" max="5131" width="0" style="4" hidden="1" customWidth="1"/>
    <col min="5132" max="5376" width="12.85546875" style="4"/>
    <col min="5377" max="5377" width="5.5703125" style="4" customWidth="1"/>
    <col min="5378" max="5378" width="40.7109375" style="4" customWidth="1"/>
    <col min="5379" max="5379" width="12.28515625" style="4" customWidth="1"/>
    <col min="5380" max="5380" width="12.85546875" style="4" customWidth="1"/>
    <col min="5381" max="5381" width="10.140625" style="4" customWidth="1"/>
    <col min="5382" max="5382" width="12.28515625" style="4" customWidth="1"/>
    <col min="5383" max="5383" width="12.85546875" style="4"/>
    <col min="5384" max="5387" width="0" style="4" hidden="1" customWidth="1"/>
    <col min="5388" max="5632" width="12.85546875" style="4"/>
    <col min="5633" max="5633" width="5.5703125" style="4" customWidth="1"/>
    <col min="5634" max="5634" width="40.7109375" style="4" customWidth="1"/>
    <col min="5635" max="5635" width="12.28515625" style="4" customWidth="1"/>
    <col min="5636" max="5636" width="12.85546875" style="4" customWidth="1"/>
    <col min="5637" max="5637" width="10.140625" style="4" customWidth="1"/>
    <col min="5638" max="5638" width="12.28515625" style="4" customWidth="1"/>
    <col min="5639" max="5639" width="12.85546875" style="4"/>
    <col min="5640" max="5643" width="0" style="4" hidden="1" customWidth="1"/>
    <col min="5644" max="5888" width="12.85546875" style="4"/>
    <col min="5889" max="5889" width="5.5703125" style="4" customWidth="1"/>
    <col min="5890" max="5890" width="40.7109375" style="4" customWidth="1"/>
    <col min="5891" max="5891" width="12.28515625" style="4" customWidth="1"/>
    <col min="5892" max="5892" width="12.85546875" style="4" customWidth="1"/>
    <col min="5893" max="5893" width="10.140625" style="4" customWidth="1"/>
    <col min="5894" max="5894" width="12.28515625" style="4" customWidth="1"/>
    <col min="5895" max="5895" width="12.85546875" style="4"/>
    <col min="5896" max="5899" width="0" style="4" hidden="1" customWidth="1"/>
    <col min="5900" max="6144" width="12.85546875" style="4"/>
    <col min="6145" max="6145" width="5.5703125" style="4" customWidth="1"/>
    <col min="6146" max="6146" width="40.7109375" style="4" customWidth="1"/>
    <col min="6147" max="6147" width="12.28515625" style="4" customWidth="1"/>
    <col min="6148" max="6148" width="12.85546875" style="4" customWidth="1"/>
    <col min="6149" max="6149" width="10.140625" style="4" customWidth="1"/>
    <col min="6150" max="6150" width="12.28515625" style="4" customWidth="1"/>
    <col min="6151" max="6151" width="12.85546875" style="4"/>
    <col min="6152" max="6155" width="0" style="4" hidden="1" customWidth="1"/>
    <col min="6156" max="6400" width="12.85546875" style="4"/>
    <col min="6401" max="6401" width="5.5703125" style="4" customWidth="1"/>
    <col min="6402" max="6402" width="40.7109375" style="4" customWidth="1"/>
    <col min="6403" max="6403" width="12.28515625" style="4" customWidth="1"/>
    <col min="6404" max="6404" width="12.85546875" style="4" customWidth="1"/>
    <col min="6405" max="6405" width="10.140625" style="4" customWidth="1"/>
    <col min="6406" max="6406" width="12.28515625" style="4" customWidth="1"/>
    <col min="6407" max="6407" width="12.85546875" style="4"/>
    <col min="6408" max="6411" width="0" style="4" hidden="1" customWidth="1"/>
    <col min="6412" max="6656" width="12.85546875" style="4"/>
    <col min="6657" max="6657" width="5.5703125" style="4" customWidth="1"/>
    <col min="6658" max="6658" width="40.7109375" style="4" customWidth="1"/>
    <col min="6659" max="6659" width="12.28515625" style="4" customWidth="1"/>
    <col min="6660" max="6660" width="12.85546875" style="4" customWidth="1"/>
    <col min="6661" max="6661" width="10.140625" style="4" customWidth="1"/>
    <col min="6662" max="6662" width="12.28515625" style="4" customWidth="1"/>
    <col min="6663" max="6663" width="12.85546875" style="4"/>
    <col min="6664" max="6667" width="0" style="4" hidden="1" customWidth="1"/>
    <col min="6668" max="6912" width="12.85546875" style="4"/>
    <col min="6913" max="6913" width="5.5703125" style="4" customWidth="1"/>
    <col min="6914" max="6914" width="40.7109375" style="4" customWidth="1"/>
    <col min="6915" max="6915" width="12.28515625" style="4" customWidth="1"/>
    <col min="6916" max="6916" width="12.85546875" style="4" customWidth="1"/>
    <col min="6917" max="6917" width="10.140625" style="4" customWidth="1"/>
    <col min="6918" max="6918" width="12.28515625" style="4" customWidth="1"/>
    <col min="6919" max="6919" width="12.85546875" style="4"/>
    <col min="6920" max="6923" width="0" style="4" hidden="1" customWidth="1"/>
    <col min="6924" max="7168" width="12.85546875" style="4"/>
    <col min="7169" max="7169" width="5.5703125" style="4" customWidth="1"/>
    <col min="7170" max="7170" width="40.7109375" style="4" customWidth="1"/>
    <col min="7171" max="7171" width="12.28515625" style="4" customWidth="1"/>
    <col min="7172" max="7172" width="12.85546875" style="4" customWidth="1"/>
    <col min="7173" max="7173" width="10.140625" style="4" customWidth="1"/>
    <col min="7174" max="7174" width="12.28515625" style="4" customWidth="1"/>
    <col min="7175" max="7175" width="12.85546875" style="4"/>
    <col min="7176" max="7179" width="0" style="4" hidden="1" customWidth="1"/>
    <col min="7180" max="7424" width="12.85546875" style="4"/>
    <col min="7425" max="7425" width="5.5703125" style="4" customWidth="1"/>
    <col min="7426" max="7426" width="40.7109375" style="4" customWidth="1"/>
    <col min="7427" max="7427" width="12.28515625" style="4" customWidth="1"/>
    <col min="7428" max="7428" width="12.85546875" style="4" customWidth="1"/>
    <col min="7429" max="7429" width="10.140625" style="4" customWidth="1"/>
    <col min="7430" max="7430" width="12.28515625" style="4" customWidth="1"/>
    <col min="7431" max="7431" width="12.85546875" style="4"/>
    <col min="7432" max="7435" width="0" style="4" hidden="1" customWidth="1"/>
    <col min="7436" max="7680" width="12.85546875" style="4"/>
    <col min="7681" max="7681" width="5.5703125" style="4" customWidth="1"/>
    <col min="7682" max="7682" width="40.7109375" style="4" customWidth="1"/>
    <col min="7683" max="7683" width="12.28515625" style="4" customWidth="1"/>
    <col min="7684" max="7684" width="12.85546875" style="4" customWidth="1"/>
    <col min="7685" max="7685" width="10.140625" style="4" customWidth="1"/>
    <col min="7686" max="7686" width="12.28515625" style="4" customWidth="1"/>
    <col min="7687" max="7687" width="12.85546875" style="4"/>
    <col min="7688" max="7691" width="0" style="4" hidden="1" customWidth="1"/>
    <col min="7692" max="7936" width="12.85546875" style="4"/>
    <col min="7937" max="7937" width="5.5703125" style="4" customWidth="1"/>
    <col min="7938" max="7938" width="40.7109375" style="4" customWidth="1"/>
    <col min="7939" max="7939" width="12.28515625" style="4" customWidth="1"/>
    <col min="7940" max="7940" width="12.85546875" style="4" customWidth="1"/>
    <col min="7941" max="7941" width="10.140625" style="4" customWidth="1"/>
    <col min="7942" max="7942" width="12.28515625" style="4" customWidth="1"/>
    <col min="7943" max="7943" width="12.85546875" style="4"/>
    <col min="7944" max="7947" width="0" style="4" hidden="1" customWidth="1"/>
    <col min="7948" max="8192" width="12.85546875" style="4"/>
    <col min="8193" max="8193" width="5.5703125" style="4" customWidth="1"/>
    <col min="8194" max="8194" width="40.7109375" style="4" customWidth="1"/>
    <col min="8195" max="8195" width="12.28515625" style="4" customWidth="1"/>
    <col min="8196" max="8196" width="12.85546875" style="4" customWidth="1"/>
    <col min="8197" max="8197" width="10.140625" style="4" customWidth="1"/>
    <col min="8198" max="8198" width="12.28515625" style="4" customWidth="1"/>
    <col min="8199" max="8199" width="12.85546875" style="4"/>
    <col min="8200" max="8203" width="0" style="4" hidden="1" customWidth="1"/>
    <col min="8204" max="8448" width="12.85546875" style="4"/>
    <col min="8449" max="8449" width="5.5703125" style="4" customWidth="1"/>
    <col min="8450" max="8450" width="40.7109375" style="4" customWidth="1"/>
    <col min="8451" max="8451" width="12.28515625" style="4" customWidth="1"/>
    <col min="8452" max="8452" width="12.85546875" style="4" customWidth="1"/>
    <col min="8453" max="8453" width="10.140625" style="4" customWidth="1"/>
    <col min="8454" max="8454" width="12.28515625" style="4" customWidth="1"/>
    <col min="8455" max="8455" width="12.85546875" style="4"/>
    <col min="8456" max="8459" width="0" style="4" hidden="1" customWidth="1"/>
    <col min="8460" max="8704" width="12.85546875" style="4"/>
    <col min="8705" max="8705" width="5.5703125" style="4" customWidth="1"/>
    <col min="8706" max="8706" width="40.7109375" style="4" customWidth="1"/>
    <col min="8707" max="8707" width="12.28515625" style="4" customWidth="1"/>
    <col min="8708" max="8708" width="12.85546875" style="4" customWidth="1"/>
    <col min="8709" max="8709" width="10.140625" style="4" customWidth="1"/>
    <col min="8710" max="8710" width="12.28515625" style="4" customWidth="1"/>
    <col min="8711" max="8711" width="12.85546875" style="4"/>
    <col min="8712" max="8715" width="0" style="4" hidden="1" customWidth="1"/>
    <col min="8716" max="8960" width="12.85546875" style="4"/>
    <col min="8961" max="8961" width="5.5703125" style="4" customWidth="1"/>
    <col min="8962" max="8962" width="40.7109375" style="4" customWidth="1"/>
    <col min="8963" max="8963" width="12.28515625" style="4" customWidth="1"/>
    <col min="8964" max="8964" width="12.85546875" style="4" customWidth="1"/>
    <col min="8965" max="8965" width="10.140625" style="4" customWidth="1"/>
    <col min="8966" max="8966" width="12.28515625" style="4" customWidth="1"/>
    <col min="8967" max="8967" width="12.85546875" style="4"/>
    <col min="8968" max="8971" width="0" style="4" hidden="1" customWidth="1"/>
    <col min="8972" max="9216" width="12.85546875" style="4"/>
    <col min="9217" max="9217" width="5.5703125" style="4" customWidth="1"/>
    <col min="9218" max="9218" width="40.7109375" style="4" customWidth="1"/>
    <col min="9219" max="9219" width="12.28515625" style="4" customWidth="1"/>
    <col min="9220" max="9220" width="12.85546875" style="4" customWidth="1"/>
    <col min="9221" max="9221" width="10.140625" style="4" customWidth="1"/>
    <col min="9222" max="9222" width="12.28515625" style="4" customWidth="1"/>
    <col min="9223" max="9223" width="12.85546875" style="4"/>
    <col min="9224" max="9227" width="0" style="4" hidden="1" customWidth="1"/>
    <col min="9228" max="9472" width="12.85546875" style="4"/>
    <col min="9473" max="9473" width="5.5703125" style="4" customWidth="1"/>
    <col min="9474" max="9474" width="40.7109375" style="4" customWidth="1"/>
    <col min="9475" max="9475" width="12.28515625" style="4" customWidth="1"/>
    <col min="9476" max="9476" width="12.85546875" style="4" customWidth="1"/>
    <col min="9477" max="9477" width="10.140625" style="4" customWidth="1"/>
    <col min="9478" max="9478" width="12.28515625" style="4" customWidth="1"/>
    <col min="9479" max="9479" width="12.85546875" style="4"/>
    <col min="9480" max="9483" width="0" style="4" hidden="1" customWidth="1"/>
    <col min="9484" max="9728" width="12.85546875" style="4"/>
    <col min="9729" max="9729" width="5.5703125" style="4" customWidth="1"/>
    <col min="9730" max="9730" width="40.7109375" style="4" customWidth="1"/>
    <col min="9731" max="9731" width="12.28515625" style="4" customWidth="1"/>
    <col min="9732" max="9732" width="12.85546875" style="4" customWidth="1"/>
    <col min="9733" max="9733" width="10.140625" style="4" customWidth="1"/>
    <col min="9734" max="9734" width="12.28515625" style="4" customWidth="1"/>
    <col min="9735" max="9735" width="12.85546875" style="4"/>
    <col min="9736" max="9739" width="0" style="4" hidden="1" customWidth="1"/>
    <col min="9740" max="9984" width="12.85546875" style="4"/>
    <col min="9985" max="9985" width="5.5703125" style="4" customWidth="1"/>
    <col min="9986" max="9986" width="40.7109375" style="4" customWidth="1"/>
    <col min="9987" max="9987" width="12.28515625" style="4" customWidth="1"/>
    <col min="9988" max="9988" width="12.85546875" style="4" customWidth="1"/>
    <col min="9989" max="9989" width="10.140625" style="4" customWidth="1"/>
    <col min="9990" max="9990" width="12.28515625" style="4" customWidth="1"/>
    <col min="9991" max="9991" width="12.85546875" style="4"/>
    <col min="9992" max="9995" width="0" style="4" hidden="1" customWidth="1"/>
    <col min="9996" max="10240" width="12.85546875" style="4"/>
    <col min="10241" max="10241" width="5.5703125" style="4" customWidth="1"/>
    <col min="10242" max="10242" width="40.7109375" style="4" customWidth="1"/>
    <col min="10243" max="10243" width="12.28515625" style="4" customWidth="1"/>
    <col min="10244" max="10244" width="12.85546875" style="4" customWidth="1"/>
    <col min="10245" max="10245" width="10.140625" style="4" customWidth="1"/>
    <col min="10246" max="10246" width="12.28515625" style="4" customWidth="1"/>
    <col min="10247" max="10247" width="12.85546875" style="4"/>
    <col min="10248" max="10251" width="0" style="4" hidden="1" customWidth="1"/>
    <col min="10252" max="10496" width="12.85546875" style="4"/>
    <col min="10497" max="10497" width="5.5703125" style="4" customWidth="1"/>
    <col min="10498" max="10498" width="40.7109375" style="4" customWidth="1"/>
    <col min="10499" max="10499" width="12.28515625" style="4" customWidth="1"/>
    <col min="10500" max="10500" width="12.85546875" style="4" customWidth="1"/>
    <col min="10501" max="10501" width="10.140625" style="4" customWidth="1"/>
    <col min="10502" max="10502" width="12.28515625" style="4" customWidth="1"/>
    <col min="10503" max="10503" width="12.85546875" style="4"/>
    <col min="10504" max="10507" width="0" style="4" hidden="1" customWidth="1"/>
    <col min="10508" max="10752" width="12.85546875" style="4"/>
    <col min="10753" max="10753" width="5.5703125" style="4" customWidth="1"/>
    <col min="10754" max="10754" width="40.7109375" style="4" customWidth="1"/>
    <col min="10755" max="10755" width="12.28515625" style="4" customWidth="1"/>
    <col min="10756" max="10756" width="12.85546875" style="4" customWidth="1"/>
    <col min="10757" max="10757" width="10.140625" style="4" customWidth="1"/>
    <col min="10758" max="10758" width="12.28515625" style="4" customWidth="1"/>
    <col min="10759" max="10759" width="12.85546875" style="4"/>
    <col min="10760" max="10763" width="0" style="4" hidden="1" customWidth="1"/>
    <col min="10764" max="11008" width="12.85546875" style="4"/>
    <col min="11009" max="11009" width="5.5703125" style="4" customWidth="1"/>
    <col min="11010" max="11010" width="40.7109375" style="4" customWidth="1"/>
    <col min="11011" max="11011" width="12.28515625" style="4" customWidth="1"/>
    <col min="11012" max="11012" width="12.85546875" style="4" customWidth="1"/>
    <col min="11013" max="11013" width="10.140625" style="4" customWidth="1"/>
    <col min="11014" max="11014" width="12.28515625" style="4" customWidth="1"/>
    <col min="11015" max="11015" width="12.85546875" style="4"/>
    <col min="11016" max="11019" width="0" style="4" hidden="1" customWidth="1"/>
    <col min="11020" max="11264" width="12.85546875" style="4"/>
    <col min="11265" max="11265" width="5.5703125" style="4" customWidth="1"/>
    <col min="11266" max="11266" width="40.7109375" style="4" customWidth="1"/>
    <col min="11267" max="11267" width="12.28515625" style="4" customWidth="1"/>
    <col min="11268" max="11268" width="12.85546875" style="4" customWidth="1"/>
    <col min="11269" max="11269" width="10.140625" style="4" customWidth="1"/>
    <col min="11270" max="11270" width="12.28515625" style="4" customWidth="1"/>
    <col min="11271" max="11271" width="12.85546875" style="4"/>
    <col min="11272" max="11275" width="0" style="4" hidden="1" customWidth="1"/>
    <col min="11276" max="11520" width="12.85546875" style="4"/>
    <col min="11521" max="11521" width="5.5703125" style="4" customWidth="1"/>
    <col min="11522" max="11522" width="40.7109375" style="4" customWidth="1"/>
    <col min="11523" max="11523" width="12.28515625" style="4" customWidth="1"/>
    <col min="11524" max="11524" width="12.85546875" style="4" customWidth="1"/>
    <col min="11525" max="11525" width="10.140625" style="4" customWidth="1"/>
    <col min="11526" max="11526" width="12.28515625" style="4" customWidth="1"/>
    <col min="11527" max="11527" width="12.85546875" style="4"/>
    <col min="11528" max="11531" width="0" style="4" hidden="1" customWidth="1"/>
    <col min="11532" max="11776" width="12.85546875" style="4"/>
    <col min="11777" max="11777" width="5.5703125" style="4" customWidth="1"/>
    <col min="11778" max="11778" width="40.7109375" style="4" customWidth="1"/>
    <col min="11779" max="11779" width="12.28515625" style="4" customWidth="1"/>
    <col min="11780" max="11780" width="12.85546875" style="4" customWidth="1"/>
    <col min="11781" max="11781" width="10.140625" style="4" customWidth="1"/>
    <col min="11782" max="11782" width="12.28515625" style="4" customWidth="1"/>
    <col min="11783" max="11783" width="12.85546875" style="4"/>
    <col min="11784" max="11787" width="0" style="4" hidden="1" customWidth="1"/>
    <col min="11788" max="12032" width="12.85546875" style="4"/>
    <col min="12033" max="12033" width="5.5703125" style="4" customWidth="1"/>
    <col min="12034" max="12034" width="40.7109375" style="4" customWidth="1"/>
    <col min="12035" max="12035" width="12.28515625" style="4" customWidth="1"/>
    <col min="12036" max="12036" width="12.85546875" style="4" customWidth="1"/>
    <col min="12037" max="12037" width="10.140625" style="4" customWidth="1"/>
    <col min="12038" max="12038" width="12.28515625" style="4" customWidth="1"/>
    <col min="12039" max="12039" width="12.85546875" style="4"/>
    <col min="12040" max="12043" width="0" style="4" hidden="1" customWidth="1"/>
    <col min="12044" max="12288" width="12.85546875" style="4"/>
    <col min="12289" max="12289" width="5.5703125" style="4" customWidth="1"/>
    <col min="12290" max="12290" width="40.7109375" style="4" customWidth="1"/>
    <col min="12291" max="12291" width="12.28515625" style="4" customWidth="1"/>
    <col min="12292" max="12292" width="12.85546875" style="4" customWidth="1"/>
    <col min="12293" max="12293" width="10.140625" style="4" customWidth="1"/>
    <col min="12294" max="12294" width="12.28515625" style="4" customWidth="1"/>
    <col min="12295" max="12295" width="12.85546875" style="4"/>
    <col min="12296" max="12299" width="0" style="4" hidden="1" customWidth="1"/>
    <col min="12300" max="12544" width="12.85546875" style="4"/>
    <col min="12545" max="12545" width="5.5703125" style="4" customWidth="1"/>
    <col min="12546" max="12546" width="40.7109375" style="4" customWidth="1"/>
    <col min="12547" max="12547" width="12.28515625" style="4" customWidth="1"/>
    <col min="12548" max="12548" width="12.85546875" style="4" customWidth="1"/>
    <col min="12549" max="12549" width="10.140625" style="4" customWidth="1"/>
    <col min="12550" max="12550" width="12.28515625" style="4" customWidth="1"/>
    <col min="12551" max="12551" width="12.85546875" style="4"/>
    <col min="12552" max="12555" width="0" style="4" hidden="1" customWidth="1"/>
    <col min="12556" max="12800" width="12.85546875" style="4"/>
    <col min="12801" max="12801" width="5.5703125" style="4" customWidth="1"/>
    <col min="12802" max="12802" width="40.7109375" style="4" customWidth="1"/>
    <col min="12803" max="12803" width="12.28515625" style="4" customWidth="1"/>
    <col min="12804" max="12804" width="12.85546875" style="4" customWidth="1"/>
    <col min="12805" max="12805" width="10.140625" style="4" customWidth="1"/>
    <col min="12806" max="12806" width="12.28515625" style="4" customWidth="1"/>
    <col min="12807" max="12807" width="12.85546875" style="4"/>
    <col min="12808" max="12811" width="0" style="4" hidden="1" customWidth="1"/>
    <col min="12812" max="13056" width="12.85546875" style="4"/>
    <col min="13057" max="13057" width="5.5703125" style="4" customWidth="1"/>
    <col min="13058" max="13058" width="40.7109375" style="4" customWidth="1"/>
    <col min="13059" max="13059" width="12.28515625" style="4" customWidth="1"/>
    <col min="13060" max="13060" width="12.85546875" style="4" customWidth="1"/>
    <col min="13061" max="13061" width="10.140625" style="4" customWidth="1"/>
    <col min="13062" max="13062" width="12.28515625" style="4" customWidth="1"/>
    <col min="13063" max="13063" width="12.85546875" style="4"/>
    <col min="13064" max="13067" width="0" style="4" hidden="1" customWidth="1"/>
    <col min="13068" max="13312" width="12.85546875" style="4"/>
    <col min="13313" max="13313" width="5.5703125" style="4" customWidth="1"/>
    <col min="13314" max="13314" width="40.7109375" style="4" customWidth="1"/>
    <col min="13315" max="13315" width="12.28515625" style="4" customWidth="1"/>
    <col min="13316" max="13316" width="12.85546875" style="4" customWidth="1"/>
    <col min="13317" max="13317" width="10.140625" style="4" customWidth="1"/>
    <col min="13318" max="13318" width="12.28515625" style="4" customWidth="1"/>
    <col min="13319" max="13319" width="12.85546875" style="4"/>
    <col min="13320" max="13323" width="0" style="4" hidden="1" customWidth="1"/>
    <col min="13324" max="13568" width="12.85546875" style="4"/>
    <col min="13569" max="13569" width="5.5703125" style="4" customWidth="1"/>
    <col min="13570" max="13570" width="40.7109375" style="4" customWidth="1"/>
    <col min="13571" max="13571" width="12.28515625" style="4" customWidth="1"/>
    <col min="13572" max="13572" width="12.85546875" style="4" customWidth="1"/>
    <col min="13573" max="13573" width="10.140625" style="4" customWidth="1"/>
    <col min="13574" max="13574" width="12.28515625" style="4" customWidth="1"/>
    <col min="13575" max="13575" width="12.85546875" style="4"/>
    <col min="13576" max="13579" width="0" style="4" hidden="1" customWidth="1"/>
    <col min="13580" max="13824" width="12.85546875" style="4"/>
    <col min="13825" max="13825" width="5.5703125" style="4" customWidth="1"/>
    <col min="13826" max="13826" width="40.7109375" style="4" customWidth="1"/>
    <col min="13827" max="13827" width="12.28515625" style="4" customWidth="1"/>
    <col min="13828" max="13828" width="12.85546875" style="4" customWidth="1"/>
    <col min="13829" max="13829" width="10.140625" style="4" customWidth="1"/>
    <col min="13830" max="13830" width="12.28515625" style="4" customWidth="1"/>
    <col min="13831" max="13831" width="12.85546875" style="4"/>
    <col min="13832" max="13835" width="0" style="4" hidden="1" customWidth="1"/>
    <col min="13836" max="14080" width="12.85546875" style="4"/>
    <col min="14081" max="14081" width="5.5703125" style="4" customWidth="1"/>
    <col min="14082" max="14082" width="40.7109375" style="4" customWidth="1"/>
    <col min="14083" max="14083" width="12.28515625" style="4" customWidth="1"/>
    <col min="14084" max="14084" width="12.85546875" style="4" customWidth="1"/>
    <col min="14085" max="14085" width="10.140625" style="4" customWidth="1"/>
    <col min="14086" max="14086" width="12.28515625" style="4" customWidth="1"/>
    <col min="14087" max="14087" width="12.85546875" style="4"/>
    <col min="14088" max="14091" width="0" style="4" hidden="1" customWidth="1"/>
    <col min="14092" max="14336" width="12.85546875" style="4"/>
    <col min="14337" max="14337" width="5.5703125" style="4" customWidth="1"/>
    <col min="14338" max="14338" width="40.7109375" style="4" customWidth="1"/>
    <col min="14339" max="14339" width="12.28515625" style="4" customWidth="1"/>
    <col min="14340" max="14340" width="12.85546875" style="4" customWidth="1"/>
    <col min="14341" max="14341" width="10.140625" style="4" customWidth="1"/>
    <col min="14342" max="14342" width="12.28515625" style="4" customWidth="1"/>
    <col min="14343" max="14343" width="12.85546875" style="4"/>
    <col min="14344" max="14347" width="0" style="4" hidden="1" customWidth="1"/>
    <col min="14348" max="14592" width="12.85546875" style="4"/>
    <col min="14593" max="14593" width="5.5703125" style="4" customWidth="1"/>
    <col min="14594" max="14594" width="40.7109375" style="4" customWidth="1"/>
    <col min="14595" max="14595" width="12.28515625" style="4" customWidth="1"/>
    <col min="14596" max="14596" width="12.85546875" style="4" customWidth="1"/>
    <col min="14597" max="14597" width="10.140625" style="4" customWidth="1"/>
    <col min="14598" max="14598" width="12.28515625" style="4" customWidth="1"/>
    <col min="14599" max="14599" width="12.85546875" style="4"/>
    <col min="14600" max="14603" width="0" style="4" hidden="1" customWidth="1"/>
    <col min="14604" max="14848" width="12.85546875" style="4"/>
    <col min="14849" max="14849" width="5.5703125" style="4" customWidth="1"/>
    <col min="14850" max="14850" width="40.7109375" style="4" customWidth="1"/>
    <col min="14851" max="14851" width="12.28515625" style="4" customWidth="1"/>
    <col min="14852" max="14852" width="12.85546875" style="4" customWidth="1"/>
    <col min="14853" max="14853" width="10.140625" style="4" customWidth="1"/>
    <col min="14854" max="14854" width="12.28515625" style="4" customWidth="1"/>
    <col min="14855" max="14855" width="12.85546875" style="4"/>
    <col min="14856" max="14859" width="0" style="4" hidden="1" customWidth="1"/>
    <col min="14860" max="15104" width="12.85546875" style="4"/>
    <col min="15105" max="15105" width="5.5703125" style="4" customWidth="1"/>
    <col min="15106" max="15106" width="40.7109375" style="4" customWidth="1"/>
    <col min="15107" max="15107" width="12.28515625" style="4" customWidth="1"/>
    <col min="15108" max="15108" width="12.85546875" style="4" customWidth="1"/>
    <col min="15109" max="15109" width="10.140625" style="4" customWidth="1"/>
    <col min="15110" max="15110" width="12.28515625" style="4" customWidth="1"/>
    <col min="15111" max="15111" width="12.85546875" style="4"/>
    <col min="15112" max="15115" width="0" style="4" hidden="1" customWidth="1"/>
    <col min="15116" max="15360" width="12.85546875" style="4"/>
    <col min="15361" max="15361" width="5.5703125" style="4" customWidth="1"/>
    <col min="15362" max="15362" width="40.7109375" style="4" customWidth="1"/>
    <col min="15363" max="15363" width="12.28515625" style="4" customWidth="1"/>
    <col min="15364" max="15364" width="12.85546875" style="4" customWidth="1"/>
    <col min="15365" max="15365" width="10.140625" style="4" customWidth="1"/>
    <col min="15366" max="15366" width="12.28515625" style="4" customWidth="1"/>
    <col min="15367" max="15367" width="12.85546875" style="4"/>
    <col min="15368" max="15371" width="0" style="4" hidden="1" customWidth="1"/>
    <col min="15372" max="15616" width="12.85546875" style="4"/>
    <col min="15617" max="15617" width="5.5703125" style="4" customWidth="1"/>
    <col min="15618" max="15618" width="40.7109375" style="4" customWidth="1"/>
    <col min="15619" max="15619" width="12.28515625" style="4" customWidth="1"/>
    <col min="15620" max="15620" width="12.85546875" style="4" customWidth="1"/>
    <col min="15621" max="15621" width="10.140625" style="4" customWidth="1"/>
    <col min="15622" max="15622" width="12.28515625" style="4" customWidth="1"/>
    <col min="15623" max="15623" width="12.85546875" style="4"/>
    <col min="15624" max="15627" width="0" style="4" hidden="1" customWidth="1"/>
    <col min="15628" max="15872" width="12.85546875" style="4"/>
    <col min="15873" max="15873" width="5.5703125" style="4" customWidth="1"/>
    <col min="15874" max="15874" width="40.7109375" style="4" customWidth="1"/>
    <col min="15875" max="15875" width="12.28515625" style="4" customWidth="1"/>
    <col min="15876" max="15876" width="12.85546875" style="4" customWidth="1"/>
    <col min="15877" max="15877" width="10.140625" style="4" customWidth="1"/>
    <col min="15878" max="15878" width="12.28515625" style="4" customWidth="1"/>
    <col min="15879" max="15879" width="12.85546875" style="4"/>
    <col min="15880" max="15883" width="0" style="4" hidden="1" customWidth="1"/>
    <col min="15884" max="16128" width="12.85546875" style="4"/>
    <col min="16129" max="16129" width="5.5703125" style="4" customWidth="1"/>
    <col min="16130" max="16130" width="40.7109375" style="4" customWidth="1"/>
    <col min="16131" max="16131" width="12.28515625" style="4" customWidth="1"/>
    <col min="16132" max="16132" width="12.85546875" style="4" customWidth="1"/>
    <col min="16133" max="16133" width="10.140625" style="4" customWidth="1"/>
    <col min="16134" max="16134" width="12.28515625" style="4" customWidth="1"/>
    <col min="16135" max="16135" width="12.85546875" style="4"/>
    <col min="16136" max="16139" width="0" style="4" hidden="1" customWidth="1"/>
    <col min="16140" max="16384" width="12.85546875" style="4"/>
  </cols>
  <sheetData>
    <row r="1" spans="1:10" ht="18.75">
      <c r="A1" s="2" t="s">
        <v>38</v>
      </c>
      <c r="B1" s="2"/>
      <c r="C1" s="3"/>
      <c r="D1" s="15"/>
      <c r="E1" s="37" t="s">
        <v>24</v>
      </c>
      <c r="F1" s="37"/>
    </row>
    <row r="2" spans="1:10" ht="8.25" customHeight="1">
      <c r="A2" s="2"/>
      <c r="B2" s="2"/>
      <c r="C2" s="3"/>
      <c r="D2" s="15"/>
      <c r="E2" s="35"/>
      <c r="F2" s="35"/>
    </row>
    <row r="3" spans="1:10">
      <c r="A3" s="38" t="s">
        <v>39</v>
      </c>
      <c r="B3" s="38"/>
      <c r="C3" s="38"/>
      <c r="D3" s="38"/>
      <c r="E3" s="38"/>
      <c r="F3" s="38"/>
    </row>
    <row r="4" spans="1:10" ht="8.25" customHeight="1">
      <c r="A4" s="39"/>
      <c r="B4" s="39"/>
      <c r="C4" s="39"/>
      <c r="D4" s="39"/>
      <c r="E4" s="39"/>
      <c r="F4" s="39"/>
    </row>
    <row r="5" spans="1:10" ht="18.75">
      <c r="A5" s="5"/>
      <c r="B5" s="5"/>
      <c r="C5" s="6"/>
      <c r="D5" s="40" t="s">
        <v>0</v>
      </c>
      <c r="E5" s="40"/>
      <c r="F5" s="40"/>
    </row>
    <row r="6" spans="1:10" s="16" customFormat="1" ht="31.5" customHeight="1">
      <c r="A6" s="41" t="s">
        <v>1</v>
      </c>
      <c r="B6" s="42" t="s">
        <v>2</v>
      </c>
      <c r="C6" s="43" t="s">
        <v>22</v>
      </c>
      <c r="D6" s="44" t="s">
        <v>40</v>
      </c>
      <c r="E6" s="46" t="s">
        <v>41</v>
      </c>
      <c r="F6" s="47"/>
      <c r="H6" s="48" t="s">
        <v>42</v>
      </c>
      <c r="J6" s="49" t="s">
        <v>43</v>
      </c>
    </row>
    <row r="7" spans="1:10" s="16" customFormat="1" ht="25.5">
      <c r="A7" s="41"/>
      <c r="B7" s="41"/>
      <c r="C7" s="50"/>
      <c r="D7" s="45"/>
      <c r="E7" s="36" t="s">
        <v>22</v>
      </c>
      <c r="F7" s="1" t="s">
        <v>23</v>
      </c>
      <c r="H7" s="51"/>
      <c r="J7" s="52"/>
    </row>
    <row r="8" spans="1:10" s="6" customFormat="1" ht="18.75">
      <c r="A8" s="7"/>
      <c r="B8" s="18" t="s">
        <v>9</v>
      </c>
      <c r="C8" s="29">
        <f>+C9+C29</f>
        <v>17170429</v>
      </c>
      <c r="D8" s="29">
        <f>+D9+D29</f>
        <v>13304616</v>
      </c>
      <c r="E8" s="53">
        <f>+D8/C8*100</f>
        <v>77.485635332699019</v>
      </c>
      <c r="F8" s="54">
        <f>D8/J8*100</f>
        <v>115.19527049374784</v>
      </c>
      <c r="H8" s="29">
        <f>+H9+H29</f>
        <v>3970118</v>
      </c>
      <c r="J8" s="29">
        <v>11549620</v>
      </c>
    </row>
    <row r="9" spans="1:10" s="6" customFormat="1" ht="18.75">
      <c r="A9" s="8" t="s">
        <v>3</v>
      </c>
      <c r="B9" s="14" t="s">
        <v>25</v>
      </c>
      <c r="C9" s="34">
        <f>+C10+C14+C26+C27+C28</f>
        <v>14036213</v>
      </c>
      <c r="D9" s="34">
        <f>+D10+D14+D26+D27+D28+1</f>
        <v>11092876</v>
      </c>
      <c r="E9" s="55">
        <f>+D9/C9*100</f>
        <v>79.03040513848002</v>
      </c>
      <c r="F9" s="56">
        <f>D9/J9*100</f>
        <v>112.88034834249336</v>
      </c>
      <c r="H9" s="34">
        <f>+H10+H14+H26+H27+H28</f>
        <v>3011120</v>
      </c>
      <c r="J9" s="29">
        <v>9827110</v>
      </c>
    </row>
    <row r="10" spans="1:10" s="6" customFormat="1" ht="18.75">
      <c r="A10" s="8" t="s">
        <v>5</v>
      </c>
      <c r="B10" s="14" t="s">
        <v>14</v>
      </c>
      <c r="C10" s="34">
        <f>+C11+C12+C13</f>
        <v>5784325</v>
      </c>
      <c r="D10" s="34">
        <f>+D11+D12+D13</f>
        <v>4670066</v>
      </c>
      <c r="E10" s="55">
        <f>+E11+E12+E13</f>
        <v>80.736576869384066</v>
      </c>
      <c r="F10" s="56">
        <f>D10/J10*100</f>
        <v>122.2382208648533</v>
      </c>
      <c r="H10" s="9">
        <f>+H11+H12+H13</f>
        <v>1329276</v>
      </c>
      <c r="J10" s="29">
        <v>3820463</v>
      </c>
    </row>
    <row r="11" spans="1:10" s="6" customFormat="1" ht="18.75">
      <c r="A11" s="10">
        <v>1</v>
      </c>
      <c r="B11" s="13" t="s">
        <v>15</v>
      </c>
      <c r="C11" s="33">
        <v>5784325</v>
      </c>
      <c r="D11" s="33">
        <v>4670066</v>
      </c>
      <c r="E11" s="57">
        <f>+D11/C11*100</f>
        <v>80.736576869384066</v>
      </c>
      <c r="F11" s="58">
        <f>D11/J11*100</f>
        <v>122.2382208648533</v>
      </c>
      <c r="H11" s="33">
        <v>1329276</v>
      </c>
      <c r="J11" s="59">
        <v>3820463</v>
      </c>
    </row>
    <row r="12" spans="1:10" s="12" customFormat="1" ht="79.5">
      <c r="A12" s="17">
        <v>2</v>
      </c>
      <c r="B12" s="23" t="s">
        <v>16</v>
      </c>
      <c r="C12" s="33"/>
      <c r="D12" s="22"/>
      <c r="E12" s="60"/>
      <c r="F12" s="60"/>
      <c r="H12" s="22"/>
      <c r="J12" s="29"/>
    </row>
    <row r="13" spans="1:10" s="6" customFormat="1" ht="18.75">
      <c r="A13" s="10">
        <v>3</v>
      </c>
      <c r="B13" s="24" t="s">
        <v>17</v>
      </c>
      <c r="C13" s="33"/>
      <c r="D13" s="33"/>
      <c r="E13" s="57"/>
      <c r="F13" s="57"/>
      <c r="H13" s="33"/>
      <c r="J13" s="29"/>
    </row>
    <row r="14" spans="1:10" s="6" customFormat="1" ht="18.75">
      <c r="A14" s="8" t="s">
        <v>37</v>
      </c>
      <c r="B14" s="14" t="s">
        <v>10</v>
      </c>
      <c r="C14" s="34">
        <v>7981949</v>
      </c>
      <c r="D14" s="34">
        <v>6420438</v>
      </c>
      <c r="E14" s="55">
        <f t="shared" ref="E14:E31" si="0">+D14/C14*100</f>
        <v>80.436970970373281</v>
      </c>
      <c r="F14" s="56">
        <f>D14/J14*100</f>
        <v>106.92771014108497</v>
      </c>
      <c r="H14" s="61">
        <v>1681844</v>
      </c>
      <c r="J14" s="29">
        <v>6004466</v>
      </c>
    </row>
    <row r="15" spans="1:10" s="6" customFormat="1" ht="18.75">
      <c r="A15" s="8"/>
      <c r="B15" s="21" t="s">
        <v>18</v>
      </c>
      <c r="C15" s="22"/>
      <c r="D15" s="22"/>
      <c r="E15" s="60"/>
      <c r="F15" s="60"/>
      <c r="H15" s="22"/>
      <c r="J15" s="29"/>
    </row>
    <row r="16" spans="1:10" s="6" customFormat="1" ht="18.75">
      <c r="A16" s="10">
        <v>1</v>
      </c>
      <c r="B16" s="21" t="s">
        <v>19</v>
      </c>
      <c r="C16" s="33">
        <v>3382292</v>
      </c>
      <c r="D16" s="33">
        <v>2130730</v>
      </c>
      <c r="E16" s="57">
        <f>+D16/C16*100</f>
        <v>62.996630687119861</v>
      </c>
      <c r="F16" s="58">
        <f t="shared" ref="F16:F26" si="1">D16/J16*100</f>
        <v>103.17760466880925</v>
      </c>
      <c r="H16" s="33">
        <v>629794</v>
      </c>
      <c r="J16" s="29">
        <v>2065109</v>
      </c>
    </row>
    <row r="17" spans="1:10" s="6" customFormat="1" ht="18.75">
      <c r="A17" s="10">
        <f>A16+1</f>
        <v>2</v>
      </c>
      <c r="B17" s="21" t="s">
        <v>20</v>
      </c>
      <c r="C17" s="33">
        <v>62979</v>
      </c>
      <c r="D17" s="33">
        <v>36471</v>
      </c>
      <c r="E17" s="57">
        <f t="shared" si="0"/>
        <v>57.909779450292952</v>
      </c>
      <c r="F17" s="58">
        <f t="shared" si="1"/>
        <v>82.612635060139979</v>
      </c>
      <c r="H17" s="33">
        <v>20999</v>
      </c>
      <c r="J17" s="29">
        <v>44147</v>
      </c>
    </row>
    <row r="18" spans="1:10" s="6" customFormat="1" ht="18.75">
      <c r="A18" s="10">
        <f t="shared" ref="A18:A25" si="2">A17+1</f>
        <v>3</v>
      </c>
      <c r="B18" s="21" t="s">
        <v>26</v>
      </c>
      <c r="C18" s="33">
        <v>838907</v>
      </c>
      <c r="D18" s="33">
        <v>618739</v>
      </c>
      <c r="E18" s="57">
        <f t="shared" si="0"/>
        <v>73.755374552840777</v>
      </c>
      <c r="F18" s="58">
        <f t="shared" si="1"/>
        <v>114.01060985474561</v>
      </c>
      <c r="H18" s="33">
        <v>174072</v>
      </c>
      <c r="J18" s="29">
        <v>542703</v>
      </c>
    </row>
    <row r="19" spans="1:10" s="6" customFormat="1" ht="18.75">
      <c r="A19" s="10">
        <f t="shared" si="2"/>
        <v>4</v>
      </c>
      <c r="B19" s="21" t="s">
        <v>27</v>
      </c>
      <c r="C19" s="33">
        <v>105426</v>
      </c>
      <c r="D19" s="33">
        <v>64036</v>
      </c>
      <c r="E19" s="57">
        <f t="shared" si="0"/>
        <v>60.740234856676722</v>
      </c>
      <c r="F19" s="58">
        <f t="shared" si="1"/>
        <v>111.83764714101085</v>
      </c>
      <c r="H19" s="33">
        <v>16099</v>
      </c>
      <c r="J19" s="29">
        <v>57258</v>
      </c>
    </row>
    <row r="20" spans="1:10" s="6" customFormat="1" ht="18.75">
      <c r="A20" s="10">
        <f t="shared" si="2"/>
        <v>5</v>
      </c>
      <c r="B20" s="21" t="s">
        <v>28</v>
      </c>
      <c r="C20" s="33">
        <v>45835</v>
      </c>
      <c r="D20" s="33">
        <v>27032</v>
      </c>
      <c r="E20" s="57">
        <f t="shared" si="0"/>
        <v>58.976764481291589</v>
      </c>
      <c r="F20" s="58">
        <f t="shared" si="1"/>
        <v>97.708378515144943</v>
      </c>
      <c r="H20" s="33">
        <v>10421</v>
      </c>
      <c r="J20" s="29">
        <v>27666</v>
      </c>
    </row>
    <row r="21" spans="1:10" s="6" customFormat="1" ht="18.75">
      <c r="A21" s="10">
        <f t="shared" si="2"/>
        <v>6</v>
      </c>
      <c r="B21" s="21" t="s">
        <v>29</v>
      </c>
      <c r="C21" s="33">
        <v>61155</v>
      </c>
      <c r="D21" s="33">
        <v>39654</v>
      </c>
      <c r="E21" s="57">
        <f t="shared" si="0"/>
        <v>64.841795437821929</v>
      </c>
      <c r="F21" s="58">
        <f t="shared" si="1"/>
        <v>152.07086976530141</v>
      </c>
      <c r="H21" s="33">
        <v>8155</v>
      </c>
      <c r="J21" s="29">
        <v>26076</v>
      </c>
    </row>
    <row r="22" spans="1:10" s="6" customFormat="1" ht="18.75">
      <c r="A22" s="10">
        <f t="shared" si="2"/>
        <v>7</v>
      </c>
      <c r="B22" s="21" t="s">
        <v>30</v>
      </c>
      <c r="C22" s="33">
        <v>60080</v>
      </c>
      <c r="D22" s="33">
        <v>57011</v>
      </c>
      <c r="E22" s="57">
        <f t="shared" si="0"/>
        <v>94.891810918774965</v>
      </c>
      <c r="F22" s="58">
        <f t="shared" si="1"/>
        <v>116.97443473265214</v>
      </c>
      <c r="H22" s="33">
        <v>8360</v>
      </c>
      <c r="J22" s="29">
        <v>48738</v>
      </c>
    </row>
    <row r="23" spans="1:10" s="6" customFormat="1" ht="18.75">
      <c r="A23" s="10">
        <f t="shared" si="2"/>
        <v>8</v>
      </c>
      <c r="B23" s="21" t="s">
        <v>31</v>
      </c>
      <c r="C23" s="33">
        <v>955081</v>
      </c>
      <c r="D23" s="33">
        <v>1331028</v>
      </c>
      <c r="E23" s="57">
        <f t="shared" si="0"/>
        <v>139.36283938220947</v>
      </c>
      <c r="F23" s="58">
        <f t="shared" si="1"/>
        <v>104.42875300098855</v>
      </c>
      <c r="H23" s="33">
        <v>165796</v>
      </c>
      <c r="J23" s="29">
        <v>1274580</v>
      </c>
    </row>
    <row r="24" spans="1:10" s="6" customFormat="1" ht="42.75" customHeight="1">
      <c r="A24" s="10">
        <f t="shared" si="2"/>
        <v>9</v>
      </c>
      <c r="B24" s="62" t="s">
        <v>32</v>
      </c>
      <c r="C24" s="31">
        <v>1336464</v>
      </c>
      <c r="D24" s="31">
        <v>1055479</v>
      </c>
      <c r="E24" s="63">
        <f t="shared" si="0"/>
        <v>78.975490548192838</v>
      </c>
      <c r="F24" s="64">
        <f t="shared" si="1"/>
        <v>97.753613389964571</v>
      </c>
      <c r="H24" s="33">
        <v>340309</v>
      </c>
      <c r="J24" s="29">
        <v>1079734</v>
      </c>
    </row>
    <row r="25" spans="1:10" s="6" customFormat="1" ht="19.5" customHeight="1">
      <c r="A25" s="10">
        <f t="shared" si="2"/>
        <v>10</v>
      </c>
      <c r="B25" s="21" t="s">
        <v>21</v>
      </c>
      <c r="C25" s="33">
        <v>889562</v>
      </c>
      <c r="D25" s="33">
        <v>834546</v>
      </c>
      <c r="E25" s="57">
        <f t="shared" si="0"/>
        <v>93.815383300995322</v>
      </c>
      <c r="F25" s="58">
        <f t="shared" si="1"/>
        <v>134.01668170825317</v>
      </c>
      <c r="H25" s="33">
        <v>233356</v>
      </c>
      <c r="J25" s="29">
        <v>622718</v>
      </c>
    </row>
    <row r="26" spans="1:10" s="6" customFormat="1" ht="33" customHeight="1">
      <c r="A26" s="11" t="s">
        <v>6</v>
      </c>
      <c r="B26" s="25" t="s">
        <v>11</v>
      </c>
      <c r="C26" s="32">
        <v>7138</v>
      </c>
      <c r="D26" s="32">
        <v>2371</v>
      </c>
      <c r="E26" s="30">
        <f t="shared" si="0"/>
        <v>33.216587279349959</v>
      </c>
      <c r="F26" s="64">
        <f t="shared" si="1"/>
        <v>108.71160018340211</v>
      </c>
      <c r="H26" s="22"/>
      <c r="J26" s="29">
        <v>2181</v>
      </c>
    </row>
    <row r="27" spans="1:10" s="6" customFormat="1" ht="18.75">
      <c r="A27" s="8" t="s">
        <v>7</v>
      </c>
      <c r="B27" s="14" t="s">
        <v>12</v>
      </c>
      <c r="C27" s="32">
        <v>1360</v>
      </c>
      <c r="D27" s="22"/>
      <c r="E27" s="60"/>
      <c r="F27" s="60"/>
      <c r="H27" s="22"/>
      <c r="J27" s="29"/>
    </row>
    <row r="28" spans="1:10" s="6" customFormat="1" ht="18.75">
      <c r="A28" s="8" t="s">
        <v>8</v>
      </c>
      <c r="B28" s="14" t="s">
        <v>13</v>
      </c>
      <c r="C28" s="32">
        <v>261441</v>
      </c>
      <c r="D28" s="22"/>
      <c r="E28" s="60"/>
      <c r="F28" s="60"/>
      <c r="H28" s="22"/>
      <c r="J28" s="29"/>
    </row>
    <row r="29" spans="1:10" s="68" customFormat="1" ht="31.5">
      <c r="A29" s="20" t="s">
        <v>4</v>
      </c>
      <c r="B29" s="65" t="s">
        <v>33</v>
      </c>
      <c r="C29" s="32">
        <f>+C30+C31</f>
        <v>3134216</v>
      </c>
      <c r="D29" s="32">
        <f>+D30+D31</f>
        <v>2211740</v>
      </c>
      <c r="E29" s="66">
        <f t="shared" si="0"/>
        <v>70.567567774524804</v>
      </c>
      <c r="F29" s="67">
        <f>D29/J29*100</f>
        <v>128.40215731693866</v>
      </c>
      <c r="H29" s="69">
        <v>958998</v>
      </c>
      <c r="J29" s="29">
        <v>1722510</v>
      </c>
    </row>
    <row r="30" spans="1:10" s="26" customFormat="1" ht="18.75">
      <c r="A30" s="70">
        <v>1</v>
      </c>
      <c r="B30" s="21" t="s">
        <v>34</v>
      </c>
      <c r="C30" s="71"/>
      <c r="D30" s="71"/>
      <c r="E30" s="72"/>
      <c r="F30" s="73"/>
      <c r="H30" s="71"/>
      <c r="J30" s="29"/>
    </row>
    <row r="31" spans="1:10" s="26" customFormat="1" ht="35.25" customHeight="1">
      <c r="A31" s="74">
        <v>2</v>
      </c>
      <c r="B31" s="75" t="s">
        <v>44</v>
      </c>
      <c r="C31" s="76">
        <v>3134216</v>
      </c>
      <c r="D31" s="76">
        <v>2211740</v>
      </c>
      <c r="E31" s="77">
        <f t="shared" si="0"/>
        <v>70.567567774524804</v>
      </c>
      <c r="F31" s="78">
        <f>D31/J31*100</f>
        <v>128.40215731693866</v>
      </c>
      <c r="H31" s="79">
        <f>H29</f>
        <v>958998</v>
      </c>
      <c r="J31" s="29">
        <v>1722510</v>
      </c>
    </row>
    <row r="32" spans="1:10" s="27" customFormat="1" ht="18.75" hidden="1">
      <c r="A32" s="80">
        <v>2</v>
      </c>
      <c r="B32" s="81" t="s">
        <v>35</v>
      </c>
      <c r="C32" s="82">
        <v>2147319</v>
      </c>
      <c r="D32" s="83"/>
      <c r="E32" s="84"/>
      <c r="F32" s="84"/>
    </row>
    <row r="33" spans="1:6" s="26" customFormat="1" ht="18.75" hidden="1">
      <c r="A33" s="19">
        <v>3</v>
      </c>
      <c r="B33" s="85" t="s">
        <v>36</v>
      </c>
      <c r="C33" s="79">
        <f>894298+746348</f>
        <v>1640646</v>
      </c>
      <c r="D33" s="86"/>
      <c r="E33" s="87"/>
      <c r="F33" s="87"/>
    </row>
    <row r="34" spans="1:6" ht="18.75">
      <c r="A34" s="12"/>
      <c r="B34" s="12"/>
      <c r="C34" s="6"/>
      <c r="D34" s="6"/>
      <c r="E34" s="28"/>
      <c r="F34" s="28"/>
    </row>
    <row r="35" spans="1:6" ht="18.75">
      <c r="A35" s="12"/>
      <c r="B35" s="12"/>
      <c r="C35" s="6"/>
      <c r="D35" s="6"/>
    </row>
    <row r="36" spans="1:6" ht="18.75">
      <c r="A36" s="6"/>
      <c r="B36" s="6"/>
      <c r="C36" s="6"/>
      <c r="D36" s="6"/>
    </row>
    <row r="37" spans="1:6" ht="18.75">
      <c r="A37" s="6"/>
      <c r="B37" s="6"/>
      <c r="C37" s="6"/>
      <c r="D37" s="6"/>
    </row>
    <row r="38" spans="1:6" ht="18.75">
      <c r="A38" s="6"/>
      <c r="B38" s="6"/>
      <c r="C38" s="6"/>
      <c r="D38" s="6"/>
    </row>
    <row r="39" spans="1:6" ht="18.75">
      <c r="A39" s="6"/>
      <c r="B39" s="6"/>
      <c r="C39" s="6"/>
      <c r="D39" s="6"/>
    </row>
  </sheetData>
  <mergeCells count="11">
    <mergeCell ref="H6:H7"/>
    <mergeCell ref="J6:J7"/>
    <mergeCell ref="E1:F1"/>
    <mergeCell ref="A3:F3"/>
    <mergeCell ref="A4:F4"/>
    <mergeCell ref="D5:F5"/>
    <mergeCell ref="A6:A7"/>
    <mergeCell ref="B6:B7"/>
    <mergeCell ref="C6:C7"/>
    <mergeCell ref="D6:D7"/>
    <mergeCell ref="E6:F6"/>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656FA9-7FD3-4ABE-A3B6-0A5FB4C638E3}">
  <ds:schemaRefs>
    <ds:schemaRef ds:uri="http://schemas.microsoft.com/sharepoint/v3/contenttype/forms"/>
  </ds:schemaRefs>
</ds:datastoreItem>
</file>

<file path=customXml/itemProps2.xml><?xml version="1.0" encoding="utf-8"?>
<ds:datastoreItem xmlns:ds="http://schemas.openxmlformats.org/officeDocument/2006/customXml" ds:itemID="{28DBF9D0-092B-4A10-9B00-12ECCF29DC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qlns</cp:lastModifiedBy>
  <dcterms:created xsi:type="dcterms:W3CDTF">2018-08-22T07:49:45Z</dcterms:created>
  <dcterms:modified xsi:type="dcterms:W3CDTF">2022-10-13T06:50:43Z</dcterms:modified>
</cp:coreProperties>
</file>